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mmary" sheetId="1" state="visible" r:id="rId3"/>
    <sheet name="Test Scenarios" sheetId="2" state="visible" r:id="rId4"/>
    <sheet name="Test Cases" sheetId="3" state="visible" r:id="rId5"/>
    <sheet name="Playwright Coverage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<sst xmlns="http://schemas.openxmlformats.org/spreadsheetml/2006/main" count="717" uniqueCount="455">
  <si>
    <t xml:space="preserve">ConstructQ CreateProject · Test Documentation v1.0</t>
  </si>
  <si>
    <t xml:space="preserve">Test Scenarios + Playwright Automation Guide + AI Testing Tools 2025</t>
  </si>
  <si>
    <t xml:space="preserve">Document Version</t>
  </si>
  <si>
    <t xml:space="preserve">v1.0</t>
  </si>
  <si>
    <t xml:space="preserve">Date</t>
  </si>
  <si>
    <t xml:space="preserve">9 กรกฎาคม 2569 (2026-07-09)</t>
  </si>
  <si>
    <t xml:space="preserve">Author</t>
  </si>
  <si>
    <t xml:space="preserve">วุธ (PM/SA · QA Lead)</t>
  </si>
  <si>
    <t xml:space="preserve">Audience</t>
  </si>
  <si>
    <t xml:space="preserve">QA · Dev team · Test automation engineers</t>
  </si>
  <si>
    <t xml:space="preserve">Source Reference</t>
  </si>
  <si>
    <t xml:space="preserve">ConstructQ_CreateProject_v14.0.html</t>
  </si>
  <si>
    <t xml:space="preserve">Screen URL</t>
  </si>
  <si>
    <t xml:space="preserve">/project/setup (List) · view=form (Create/Edit)</t>
  </si>
  <si>
    <t xml:space="preserve">Framework</t>
  </si>
  <si>
    <t xml:space="preserve">React SPA · TH/EN bilingual · 5-step wizard</t>
  </si>
  <si>
    <t xml:space="preserve">📊 Test Coverage Statistics</t>
  </si>
  <si>
    <t xml:space="preserve">12</t>
  </si>
  <si>
    <t xml:space="preserve">57</t>
  </si>
  <si>
    <t xml:space="preserve">5</t>
  </si>
  <si>
    <t xml:space="preserve">8</t>
  </si>
  <si>
    <t xml:space="preserve">~$240</t>
  </si>
  <si>
    <t xml:space="preserve">70%</t>
  </si>
  <si>
    <t xml:space="preserve">Test Areas</t>
  </si>
  <si>
    <t xml:space="preserve">Test Cases</t>
  </si>
  <si>
    <t xml:space="preserve">Wizard Steps</t>
  </si>
  <si>
    <t xml:space="preserve">AI Tools Compared</t>
  </si>
  <si>
    <t xml:space="preserve">Rec. Monthly Cost</t>
  </si>
  <si>
    <t xml:space="preserve">AI-generated</t>
  </si>
  <si>
    <t xml:space="preserve">🎯 Priority Breakdown</t>
  </si>
  <si>
    <t xml:space="preserve">Priority</t>
  </si>
  <si>
    <t xml:space="preserve">Count</t>
  </si>
  <si>
    <t xml:space="preserve">% of Total</t>
  </si>
  <si>
    <t xml:space="preserve">Description</t>
  </si>
  <si>
    <t xml:space="preserve">P1 · Critical</t>
  </si>
  <si>
    <t xml:space="preserve">Blocker · เกี่ยวกับ data integrity</t>
  </si>
  <si>
    <t xml:space="preserve">P2 · High</t>
  </si>
  <si>
    <t xml:space="preserve">Feature หลัก · UX impact</t>
  </si>
  <si>
    <t xml:space="preserve">P3 · Medium</t>
  </si>
  <si>
    <t xml:space="preserve">Enhancement · edge case</t>
  </si>
  <si>
    <t xml:space="preserve">🧪 Test Type Distribution</t>
  </si>
  <si>
    <t xml:space="preserve">Type</t>
  </si>
  <si>
    <t xml:space="preserve">Positive</t>
  </si>
  <si>
    <t xml:space="preserve">Happy path scenarios</t>
  </si>
  <si>
    <t xml:space="preserve">Negative</t>
  </si>
  <si>
    <t xml:space="preserve">Invalid input · errors</t>
  </si>
  <si>
    <t xml:space="preserve">Boundary</t>
  </si>
  <si>
    <t xml:space="preserve">Min/max · edge values</t>
  </si>
  <si>
    <t xml:space="preserve">UI/UX</t>
  </si>
  <si>
    <t xml:space="preserve">Layout · responsive</t>
  </si>
  <si>
    <t xml:space="preserve">Accessibility</t>
  </si>
  <si>
    <t xml:space="preserve">WCAG · keyboard · a11y</t>
  </si>
  <si>
    <t xml:space="preserve">Test Scenarios · 12 Areas Overview</t>
  </si>
  <si>
    <t xml:space="preserve">#</t>
  </si>
  <si>
    <t xml:space="preserve">Area</t>
  </si>
  <si>
    <t xml:space="preserve">Priority Focus</t>
  </si>
  <si>
    <t xml:space="preserve">4.1</t>
  </si>
  <si>
    <t xml:space="preserve">Project List View</t>
  </si>
  <si>
    <t xml:space="preserve">แสดง breadcrumb · summary stats · list ของโครงการ · Empty state · card click · new button</t>
  </si>
  <si>
    <t xml:space="preserve">TC-01 · TC-05</t>
  </si>
  <si>
    <t xml:space="preserve">P1 · P2</t>
  </si>
  <si>
    <t xml:space="preserve">4.2</t>
  </si>
  <si>
    <t xml:space="preserve">Step 01 · Project Details</t>
  </si>
  <si>
    <t xml:space="preserve">Auto/manual code toggle · required validation · date range · duration · type dropdown · value format</t>
  </si>
  <si>
    <t xml:space="preserve">TC-06 · TC-14</t>
  </si>
  <si>
    <t xml:space="preserve">4.3</t>
  </si>
  <si>
    <t xml:space="preserve">Step 02 · Sites/Zones</t>
  </si>
  <si>
    <t xml:space="preserve">Add site · address auto-fill · nested Zone/Floor/Room · duplicate · collapse/expand</t>
  </si>
  <si>
    <t xml:space="preserve">TC-15 · TC-22</t>
  </si>
  <si>
    <t xml:space="preserve">4.4</t>
  </si>
  <si>
    <t xml:space="preserve">Step 03 · Members</t>
  </si>
  <si>
    <t xml:space="preserve">Add member · email validation · role dropdown · phone format · duplicate email</t>
  </si>
  <si>
    <t xml:space="preserve">TC-23 · TC-28</t>
  </si>
  <si>
    <t xml:space="preserve">4.5</t>
  </si>
  <si>
    <t xml:space="preserve">Step 04 · Files</t>
  </si>
  <si>
    <t xml:space="preserve">Empty state + member hint · add file · file type dropdown · uploadBy picker</t>
  </si>
  <si>
    <t xml:space="preserve">TC-29 · TC-32</t>
  </si>
  <si>
    <t xml:space="preserve">4.6</t>
  </si>
  <si>
    <t xml:space="preserve">Step 05 · WBS</t>
  </si>
  <si>
    <t xml:space="preserve">3 modes selection · template picker · manual · Excel import · change mode warning</t>
  </si>
  <si>
    <t xml:space="preserve">TC-33 · TC-39</t>
  </si>
  <si>
    <t xml:space="preserve">4.7</t>
  </si>
  <si>
    <t xml:space="preserve">Save Confirm Popup</t>
  </si>
  <si>
    <t xml:space="preserve">Create/Edit mode differ · summary stats accuracy · cancel · confirm behavior</t>
  </si>
  <si>
    <t xml:space="preserve">TC-40 · TC-44</t>
  </si>
  <si>
    <t xml:space="preserve">P1</t>
  </si>
  <si>
    <t xml:space="preserve">4.8</t>
  </si>
  <si>
    <t xml:space="preserve">Edit Mode</t>
  </si>
  <si>
    <t xml:space="preserve">Load existing · save + update · back button warning on unsaved changes</t>
  </si>
  <si>
    <t xml:space="preserve">TC-45 · TC-47</t>
  </si>
  <si>
    <t xml:space="preserve">4.9</t>
  </si>
  <si>
    <t xml:space="preserve">Delete Project</t>
  </si>
  <si>
    <t xml:space="preserve">Confirm modal · cancel · confirmation removes from list</t>
  </si>
  <si>
    <t xml:space="preserve">TC-48 · TC-50</t>
  </si>
  <si>
    <t xml:space="preserve">4.10</t>
  </si>
  <si>
    <t xml:space="preserve">Language Toggle</t>
  </si>
  <si>
    <t xml:space="preserve">TH → EN all labels update · data preserved on switch</t>
  </si>
  <si>
    <t xml:space="preserve">TC-51 · TC-52</t>
  </si>
  <si>
    <t xml:space="preserve">4.11</t>
  </si>
  <si>
    <t xml:space="preserve">Excel Export/Import</t>
  </si>
  <si>
    <t xml:space="preserve">Export .xlsx 5 sheets · import blank template</t>
  </si>
  <si>
    <t xml:space="preserve">TC-53 · TC-54</t>
  </si>
  <si>
    <t xml:space="preserve">P2 · P3</t>
  </si>
  <si>
    <t xml:space="preserve">4.12</t>
  </si>
  <si>
    <t xml:space="preserve">Keyboard navigation · screen reader · WCAG AA contrast</t>
  </si>
  <si>
    <t xml:space="preserve">TC-55 · TC-57</t>
  </si>
  <si>
    <t xml:space="preserve">P2</t>
  </si>
  <si>
    <t xml:space="preserve">Test Cases · 57 Detailed Cases</t>
  </si>
  <si>
    <t xml:space="preserve">TC ID</t>
  </si>
  <si>
    <t xml:space="preserve">Scenario</t>
  </si>
  <si>
    <t xml:space="preserve">Preconditions + Steps</t>
  </si>
  <si>
    <t xml:space="preserve">Expected Result</t>
  </si>
  <si>
    <t xml:space="preserve">Status</t>
  </si>
  <si>
    <t xml:space="preserve">TC-01</t>
  </si>
  <si>
    <t xml:space="preserve">List View</t>
  </si>
  <si>
    <t xml:space="preserve">เข้าหน้า Project List</t>
  </si>
  <si>
    <t xml:space="preserve">1. Login
2. Navigate to /project/setup</t>
  </si>
  <si>
    <t xml:space="preserve">แสดง breadcrumb · summary stats · list ของโครงการ (cards หรือ table)</t>
  </si>
  <si>
    <t xml:space="preserve">Not Run</t>
  </si>
  <si>
    <t xml:space="preserve">TC-02</t>
  </si>
  <si>
    <t xml:space="preserve">Summary stats แสดงถูกต้อง</t>
  </si>
  <si>
    <t xml:space="preserve">1. เข้าหน้า List</t>
  </si>
  <si>
    <t xml:space="preserve">แสดง: จำนวนโครงการทั้งหมด · ดำเนินการอยู่ · เสร็จสิ้น · มูลค่ารวม</t>
  </si>
  <si>
    <t xml:space="preserve">TC-03</t>
  </si>
  <si>
    <t xml:space="preserve">Empty state (ไม่มีโครงการ)</t>
  </si>
  <si>
    <t xml:space="preserve">1. เริ่ม tenant ใหม่ที่ไม่มี project</t>
  </si>
  <si>
    <t xml:space="preserve">แสดง empty state message + CTA 'สร้างโครงการใหม่'</t>
  </si>
  <si>
    <t xml:space="preserve">UI</t>
  </si>
  <si>
    <t xml:space="preserve">TC-04</t>
  </si>
  <si>
    <t xml:space="preserve">คลิก card เข้า Edit form</t>
  </si>
  <si>
    <t xml:space="preserve">1. คลิกที่ card ของ project P-001</t>
  </si>
  <si>
    <t xml:space="preserve">เข้า view=form · editingId=P-001 · pre-filled data</t>
  </si>
  <si>
    <t xml:space="preserve">TC-05</t>
  </si>
  <si>
    <t xml:space="preserve">ปุ่ม 'สร้างโครงการใหม่'</t>
  </si>
  <si>
    <t xml:space="preserve">1. กดปุ่มสร้างโครงการใหม่</t>
  </si>
  <si>
    <t xml:space="preserve">เข้า view=form · editingId=null · form ว่าง · aria current step=1</t>
  </si>
  <si>
    <t xml:space="preserve">TC-06</t>
  </si>
  <si>
    <t xml:space="preserve">Step 01</t>
  </si>
  <si>
    <t xml:space="preserve">Auto code toggle default</t>
  </si>
  <si>
    <t xml:space="preserve">1. เข้า Create form · Step 01</t>
  </si>
  <si>
    <t xml:space="preserve">รหัสโครงการ default เป็น 'อัตโนมัติ' (readonly) · แสดงตัวอย่าง P-YYYY-###</t>
  </si>
  <si>
    <t xml:space="preserve">TC-07</t>
  </si>
  <si>
    <t xml:space="preserve">Manual code toggle · ใส่ค่าได้</t>
  </si>
  <si>
    <t xml:space="preserve">1. Toggle เป็น 'กำหนดเอง'
2. พิมพ์ 'P-CUSTOM-001'</t>
  </si>
  <si>
    <t xml:space="preserve">Field เปิด editable · รับค่า custom · toggle กลับ auto = clear</t>
  </si>
  <si>
    <t xml:space="preserve">TC-08</t>
  </si>
  <si>
    <t xml:space="preserve">Required · name เว้นว่าง</t>
  </si>
  <si>
    <t xml:space="preserve">1. ทิ้ง name ว่าง
2. กดถัดไป</t>
  </si>
  <si>
    <t xml:space="preserve">Error message ใต้ field · block navigation · aria-invalid</t>
  </si>
  <si>
    <t xml:space="preserve">TC-09</t>
  </si>
  <si>
    <t xml:space="preserve">Project type dropdown · 9 options</t>
  </si>
  <si>
    <t xml:space="preserve">1. เปิด dropdown type</t>
  </si>
  <si>
    <t xml:space="preserve">แสดง 9 options (อาคารสำนักงาน · พักอาศัย · โครงสร้างพื้นฐาน · Renovation · โรงงาน · Data Center · โซล่าเซลล์ · EV · โรงพยาบาล)</t>
  </si>
  <si>
    <t xml:space="preserve">TC-10</t>
  </si>
  <si>
    <t xml:space="preserve">Value (บาท) · รับตัวเลข format ถูก</t>
  </si>
  <si>
    <t xml:space="preserve">1. พิมพ์ '50000000'</t>
  </si>
  <si>
    <t xml:space="preserve">แสดง '50,000,000 บาท' · thousand separator · reject alpha</t>
  </si>
  <si>
    <t xml:space="preserve">TC-11</t>
  </si>
  <si>
    <t xml:space="preserve">Value · reject negative</t>
  </si>
  <si>
    <t xml:space="preserve">1. พิมพ์ '-100000'</t>
  </si>
  <si>
    <t xml:space="preserve">Error 'มูลค่าต้องเป็นบวก' · block save</t>
  </si>
  <si>
    <t xml:space="preserve">TC-12</t>
  </si>
  <si>
    <t xml:space="preserve">Date range · start &gt; end</t>
  </si>
  <si>
    <t xml:space="preserve">1. ตั้ง start = 2027-01-01
2. ตั้ง end = 2026-01-01</t>
  </si>
  <si>
    <t xml:space="preserve">Error 'วันเริ่มต้องมาก่อนวันสิ้นสุด' · durationErr</t>
  </si>
  <si>
    <t xml:space="preserve">TC-13</t>
  </si>
  <si>
    <t xml:space="preserve">Duration auto-calc</t>
  </si>
  <si>
    <t xml:space="preserve">1. ตั้ง start = 2026-01-01
2. ตั้ง end = 2026-12-31</t>
  </si>
  <si>
    <t xml:space="preserve">Duration แสดง 'รวมระยะเวลา 364 วัน (12.1 เดือน)'</t>
  </si>
  <si>
    <t xml:space="preserve">TC-14</t>
  </si>
  <si>
    <t xml:space="preserve">Description · optional</t>
  </si>
  <si>
    <t xml:space="preserve">1. ปล่อย description ว่าง
2. Next</t>
  </si>
  <si>
    <t xml:space="preserve">ไม่มี error · ผ่านไป Step 02</t>
  </si>
  <si>
    <t xml:space="preserve">P3</t>
  </si>
  <si>
    <t xml:space="preserve">TC-15</t>
  </si>
  <si>
    <t xml:space="preserve">Step 02</t>
  </si>
  <si>
    <t xml:space="preserve">Empty state · ยังไม่มีไซต์</t>
  </si>
  <si>
    <t xml:space="preserve">1. เข้า Step 02 ใหม่</t>
  </si>
  <si>
    <t xml:space="preserve">แสดง 'ยังไม่มีไซต์งาน — กด เพิ่มไซต์ เพื่อเริ่ม' + CTA</t>
  </si>
  <si>
    <t xml:space="preserve">TC-16</t>
  </si>
  <si>
    <t xml:space="preserve">เพิ่ม Site</t>
  </si>
  <si>
    <t xml:space="preserve">1. กด 'เพิ่มไซต์'
2. กรอก siteName + siteCode</t>
  </si>
  <si>
    <t xml:space="preserve">Site ถูกเพิ่ม · แสดง card ที่มี actions (edit/duplicate/delete/collapse)</t>
  </si>
  <si>
    <t xml:space="preserve">TC-17</t>
  </si>
  <si>
    <t xml:space="preserve">Address auto-fill · tambon</t>
  </si>
  <si>
    <t xml:space="preserve">1. พิมพ์ 'ห้วยขวาง' ใน address sub</t>
  </si>
  <si>
    <t xml:space="preserve">Autocomplete แสดง options · เลือกแล้วเติมอำเภอ/จังหวัด/รหัสไปรษณีย์อัตโนมัติ</t>
  </si>
  <si>
    <t xml:space="preserve">TC-18</t>
  </si>
  <si>
    <t xml:space="preserve">Address · empty state</t>
  </si>
  <si>
    <t xml:space="preserve">1. พิมพ์ 'xxxxx'</t>
  </si>
  <si>
    <t xml:space="preserve">แสดง 'ไม่พบ — ลองพิมพ์คำอื่น'</t>
  </si>
  <si>
    <t xml:space="preserve">TC-19</t>
  </si>
  <si>
    <t xml:space="preserve">เพิ่ม Zone ในไซต์</t>
  </si>
  <si>
    <t xml:space="preserve">1. ใน Site card · กด 'เพิ่มโซน'
2. กรอก zoneCode, zoneName, zoneArea</t>
  </si>
  <si>
    <t xml:space="preserve">Zone ถูกเพิ่มใต้ Site · nested hierarchy · sum แสดงในสรุป</t>
  </si>
  <si>
    <t xml:space="preserve">TC-20</t>
  </si>
  <si>
    <t xml:space="preserve">เพิ่ม Floor + Room</t>
  </si>
  <si>
    <t xml:space="preserve">1. ใน Zone · กด 'เพิ่มชั้น'
2. กด 'เพิ่มห้อง'</t>
  </si>
  <si>
    <t xml:space="preserve">Nested 4 ระดับ (Site → Zone → Floor → Room) · แต่ละระดับมี code/name</t>
  </si>
  <si>
    <t xml:space="preserve">TC-21</t>
  </si>
  <si>
    <t xml:space="preserve">Duplicate Site</t>
  </si>
  <si>
    <t xml:space="preserve">1. กด duplicate icon บน Site card</t>
  </si>
  <si>
    <t xml:space="preserve">สำเนา Site (พร้อม zones/floors/rooms) · ชื่อ '...(สำเนา)'</t>
  </si>
  <si>
    <t xml:space="preserve">TC-22</t>
  </si>
  <si>
    <t xml:space="preserve">Collapse/Expand Site</t>
  </si>
  <si>
    <t xml:space="preserve">1. กด 'ย่อ' / 'ขยาย'</t>
  </si>
  <si>
    <t xml:space="preserve">Zones ถูกซ่อน/แสดง · smooth animation · state persist</t>
  </si>
  <si>
    <t xml:space="preserve">TC-23</t>
  </si>
  <si>
    <t xml:space="preserve">Step 03</t>
  </si>
  <si>
    <t xml:space="preserve">Empty state</t>
  </si>
  <si>
    <t xml:space="preserve">1. เข้า Step 03 ใหม่</t>
  </si>
  <si>
    <t xml:space="preserve">'ยังไม่มีสมาชิก — กด เพิ่มรายการ เพื่อเริ่ม'</t>
  </si>
  <si>
    <t xml:space="preserve">TC-24</t>
  </si>
  <si>
    <t xml:space="preserve">เพิ่มสมาชิก · valid data</t>
  </si>
  <si>
    <t xml:space="preserve">1. name = 'สมชาย'
2. email = 'somchai@test.com'
3. role = 'ผู้จัดการโครงการ'
4. phone = '0812345678'</t>
  </si>
  <si>
    <t xml:space="preserve">Member ถูกเพิ่ม · row แสดงข้อมูล + delete action</t>
  </si>
  <si>
    <t xml:space="preserve">TC-25</t>
  </si>
  <si>
    <t xml:space="preserve">Email format · invalid</t>
  </si>
  <si>
    <t xml:space="preserve">1. email = 'not-an-email'</t>
  </si>
  <si>
    <t xml:space="preserve">Error 'รูปแบบอีเมลไม่ถูกต้อง' · aria-invalid</t>
  </si>
  <si>
    <t xml:space="preserve">TC-26</t>
  </si>
  <si>
    <t xml:space="preserve">Role dropdown · 5 options</t>
  </si>
  <si>
    <t xml:space="preserve">1. เปิด role dropdown</t>
  </si>
  <si>
    <t xml:space="preserve">5 options (PM · QCM · Inspector · Fixer · Executive)</t>
  </si>
  <si>
    <t xml:space="preserve">TC-27</t>
  </si>
  <si>
    <t xml:space="preserve">Phone · non-numeric</t>
  </si>
  <si>
    <t xml:space="preserve">1. phone = 'abc123'</t>
  </si>
  <si>
    <t xml:space="preserve">Error หรือ reject alpha · แสดง hint format</t>
  </si>
  <si>
    <t xml:space="preserve">TC-28</t>
  </si>
  <si>
    <t xml:space="preserve">Duplicate email · 2 members</t>
  </si>
  <si>
    <t xml:space="preserve">1. เพิ่ม 2 members ที่มี email เดียวกัน</t>
  </si>
  <si>
    <t xml:space="preserve">Warning 'อีเมลนี้ถูกใช้แล้ว' หรือ block</t>
  </si>
  <si>
    <t xml:space="preserve">TC-29</t>
  </si>
  <si>
    <t xml:space="preserve">Step 04</t>
  </si>
  <si>
    <t xml:space="preserve">Empty state + no members hint</t>
  </si>
  <si>
    <t xml:space="preserve">1. เข้า Step 04 (Step 03 ว่าง)</t>
  </si>
  <si>
    <t xml:space="preserve">'ยังไม่มีไฟล์' + hint '(ต้องเพิ่มสมาชิกใน Timeline 03 ก่อน)'</t>
  </si>
  <si>
    <t xml:space="preserve">TC-30</t>
  </si>
  <si>
    <t xml:space="preserve">เพิ่มไฟล์ · valid</t>
  </si>
  <si>
    <t xml:space="preserve">1. fileName = 'แบบ-STR-01.pdf'
2. fileType = 'Drawing'
3. version = '1.0'
4. uploadBy = 'สมชาย'</t>
  </si>
  <si>
    <t xml:space="preserve">File added · แสดง row</t>
  </si>
  <si>
    <t xml:space="preserve">TC-31</t>
  </si>
  <si>
    <t xml:space="preserve">File type dropdown · 5 options</t>
  </si>
  <si>
    <t xml:space="preserve">1. เปิด fileType dropdown</t>
  </si>
  <si>
    <t xml:space="preserve">5 options (Drawing · Specification · Contract · BOQ · Other)</t>
  </si>
  <si>
    <t xml:space="preserve">TC-32</t>
  </si>
  <si>
    <t xml:space="preserve">uploadBy = สมาชิก · picker</t>
  </si>
  <si>
    <t xml:space="preserve">1. คลิก uploadBy field</t>
  </si>
  <si>
    <t xml:space="preserve">Dropdown แสดงเฉพาะสมาชิกที่มีใน Step 03 · เลือกได้</t>
  </si>
  <si>
    <t xml:space="preserve">TC-33</t>
  </si>
  <si>
    <t xml:space="preserve">Step 05</t>
  </si>
  <si>
    <t xml:space="preserve">Mode selection · 3 modes</t>
  </si>
  <si>
    <t xml:space="preserve">1. เข้า Step 05 (new project)</t>
  </si>
  <si>
    <t xml:space="preserve">แสดง 3 mode cards (Template / Manual / Import) + 'แนะนำ' tag บน mode ที่เหมาะ</t>
  </si>
  <si>
    <t xml:space="preserve">TC-34</t>
  </si>
  <si>
    <t xml:space="preserve">Template mode · เลือก template</t>
  </si>
  <si>
    <t xml:space="preserve">1. เลือก mode 'ใช้เทมเพลทมาตรฐาน'
2. คลิก card ของ template</t>
  </si>
  <si>
    <t xml:space="preserve">Modal picker เปิด · แสดง 8 templates · เลือก 1 → apply</t>
  </si>
  <si>
    <t xml:space="preserve">TC-35</t>
  </si>
  <si>
    <t xml:space="preserve">Template applied · แสดง WBS rows</t>
  </si>
  <si>
    <t xml:space="preserve">1. เลือก template 'คอนโด v1.1'</t>
  </si>
  <si>
    <t xml:space="preserve">Toast 'ใช้เทมเพลท ... เรียบร้อย — {count} รายการ' · WBS tree แสดง L1/L2/L3</t>
  </si>
  <si>
    <t xml:space="preserve">TC-36</t>
  </si>
  <si>
    <t xml:space="preserve">Manual mode · เพิ่ม row</t>
  </si>
  <si>
    <t xml:space="preserve">1. เลือก 'กรอกเอง'
2. เพิ่ม L1 row</t>
  </si>
  <si>
    <t xml:space="preserve">เปิดตารางว่าง · เพิ่ม row · แก้ inline · code, name, level, refStd, risk, HW</t>
  </si>
  <si>
    <t xml:space="preserve">TC-37</t>
  </si>
  <si>
    <t xml:space="preserve">Import mode · valid Excel</t>
  </si>
  <si>
    <t xml:space="preserve">1. เลือก Import
2. Upload .xlsx ที่มี WBS-L1/L2/L3 columns</t>
  </si>
  <si>
    <t xml:space="preserve">Preview modal แสดง rows · confirm → import</t>
  </si>
  <si>
    <t xml:space="preserve">TC-38</t>
  </si>
  <si>
    <t xml:space="preserve">Import · invalid format</t>
  </si>
  <si>
    <t xml:space="preserve">1. Upload .xlsx ที่ไม่มี columns ถูกต้อง</t>
  </si>
  <si>
    <t xml:space="preserve">Error 'รูปแบบไฟล์ไม่ถูกต้อง' · block import</t>
  </si>
  <si>
    <t xml:space="preserve">TC-39</t>
  </si>
  <si>
    <t xml:space="preserve">เปลี่ยน mode ระหว่างใช้งาน</t>
  </si>
  <si>
    <t xml:space="preserve">1. Template mode มี data
2. กด 'เปลี่ยนวิธี'</t>
  </si>
  <si>
    <t xml:space="preserve">Warning 'จะสูญเสียข้อมูลเดิม' · ยืนยัน → clear + switch</t>
  </si>
  <si>
    <t xml:space="preserve">TC-40</t>
  </si>
  <si>
    <t xml:space="preserve">Save Confirm</t>
  </si>
  <si>
    <t xml:space="preserve">Create mode · confirm popup summary</t>
  </si>
  <si>
    <t xml:space="preserve">1. กรอก 5 steps
2. กด 'สร้างโครงการ'</t>
  </si>
  <si>
    <t xml:space="preserve">Popup summary แสดง: code, name, type, client, value, timeline, จำนวน sites/zones/members/files/WBS · icon 🚀 · title 'ยืนยันการสร้างโครงการ'</t>
  </si>
  <si>
    <t xml:space="preserve">TC-41</t>
  </si>
  <si>
    <t xml:space="preserve">Edit mode · confirm popup title</t>
  </si>
  <si>
    <t xml:space="preserve">1. Edit existing project
2. กด 'บันทึกการแก้ไข'</t>
  </si>
  <si>
    <t xml:space="preserve">Popup title = 'ยืนยันการแก้ไข' · icon 💾 (สีฟ้า) · summary เดียวกัน</t>
  </si>
  <si>
    <t xml:space="preserve">TC-42</t>
  </si>
  <si>
    <t xml:space="preserve">Cancel · ปิด popup · ไม่บันทึก</t>
  </si>
  <si>
    <t xml:space="preserve">1. เปิด confirm
2. กด 'ยกเลิก'</t>
  </si>
  <si>
    <t xml:space="preserve">Popup ปิด · กลับไปฟอร์ม · data ยังอยู่ · ไม่ save</t>
  </si>
  <si>
    <t xml:space="preserve">TC-43</t>
  </si>
  <si>
    <t xml:space="preserve">Confirm · save + toast + back to list</t>
  </si>
  <si>
    <t xml:space="preserve">1. เปิด confirm
2. กด 'ยืนยัน'</t>
  </si>
  <si>
    <t xml:space="preserve">บันทึก · toast success · redirect กลับ list view</t>
  </si>
  <si>
    <t xml:space="preserve">TC-44</t>
  </si>
  <si>
    <t xml:space="preserve">Summary stats ตรงกับข้อมูลจริง</t>
  </si>
  <si>
    <t xml:space="preserve">1. มี 2 sites (5 zones · 8 files · 6 members · 45 WBS rows)
2. เปิด confirm popup</t>
  </si>
  <si>
    <t xml:space="preserve">Stats แสดง 2 · 5 · 6 · 8 · 45 ตรงตามข้อมูลจริง</t>
  </si>
  <si>
    <t xml:space="preserve">TC-45</t>
  </si>
  <si>
    <t xml:space="preserve">Load existing · all data prefilled</t>
  </si>
  <si>
    <t xml:space="preserve">1. คลิก card ของ P-001</t>
  </si>
  <si>
    <t xml:space="preserve">All 5 steps มีข้อมูล · code, sites, members, files, WBS ครบ · title '← แก้ไขโครงการ'</t>
  </si>
  <si>
    <t xml:space="preserve">TC-46</t>
  </si>
  <si>
    <t xml:space="preserve">Edit + Save · data ถูก update</t>
  </si>
  <si>
    <t xml:space="preserve">1. เปลี่ยน name
2. บันทึก + confirm</t>
  </si>
  <si>
    <t xml:space="preserve">List view แสดง name ใหม่ · updatedAt เปลี่ยน</t>
  </si>
  <si>
    <t xml:space="preserve">TC-47</t>
  </si>
  <si>
    <t xml:space="preserve">Back button · unsaved changes warning</t>
  </si>
  <si>
    <t xml:space="preserve">1. Edit + เปลี่ยน field
2. กด back (←)</t>
  </si>
  <si>
    <t xml:space="preserve">Warning 'มีการแก้ไข ยังไม่บันทึก' · confirm → back · cancel → อยู่ต่อ</t>
  </si>
  <si>
    <t xml:space="preserve">TC-48</t>
  </si>
  <si>
    <t xml:space="preserve">Delete</t>
  </si>
  <si>
    <t xml:space="preserve">Delete · confirm modal</t>
  </si>
  <si>
    <t xml:space="preserve">1. คลิก delete บน P-001</t>
  </si>
  <si>
    <t xml:space="preserve">Modal แสดง warning 'ข้อมูลทั้งหมด (Zone, สมาชิก, ไฟล์, WBS) จะถูกลบ' · [ยกเลิก][ยืนยันลบ]</t>
  </si>
  <si>
    <t xml:space="preserve">TC-49</t>
  </si>
  <si>
    <t xml:space="preserve">Cancel delete</t>
  </si>
  <si>
    <t xml:space="preserve">1. เปิด delete modal
2. กด 'ยกเลิก'</t>
  </si>
  <si>
    <t xml:space="preserve">Modal ปิด · project ยังอยู่</t>
  </si>
  <si>
    <t xml:space="preserve">TC-50</t>
  </si>
  <si>
    <t xml:space="preserve">Confirm delete · removed from list</t>
  </si>
  <si>
    <t xml:space="preserve">1. Confirm delete</t>
  </si>
  <si>
    <t xml:space="preserve">Project หายจาก list · toast success · summary stats update</t>
  </si>
  <si>
    <t xml:space="preserve">TC-51</t>
  </si>
  <si>
    <t xml:space="preserve">Language</t>
  </si>
  <si>
    <t xml:space="preserve">TH → EN · all UI updated</t>
  </si>
  <si>
    <t xml:space="preserve">1. TH mode
2. คลิก EN flag</t>
  </si>
  <si>
    <t xml:space="preserve">All labels · buttons · headers · stepper · error messages เปลี่ยนเป็น EN</t>
  </si>
  <si>
    <t xml:space="preserve">TC-52</t>
  </si>
  <si>
    <t xml:space="preserve">Preserve data on language switch</t>
  </si>
  <si>
    <t xml:space="preserve">1. กรอกข้อมูล
2. Toggle EN
3. Toggle TH</t>
  </si>
  <si>
    <t xml:space="preserve">Data ทั้งหมดยังอยู่ · ไม่หาย</t>
  </si>
  <si>
    <t xml:space="preserve">TC-53</t>
  </si>
  <si>
    <t xml:space="preserve">Excel</t>
  </si>
  <si>
    <t xml:space="preserve">Export project · valid xlsx</t>
  </si>
  <si>
    <t xml:space="preserve">1. Edit project
2. กด Export</t>
  </si>
  <si>
    <t xml:space="preserve">Download .xlsx มี 5 sheets (Project · Sites · Members · Files · WBS)</t>
  </si>
  <si>
    <t xml:space="preserve">TC-54</t>
  </si>
  <si>
    <t xml:space="preserve">Import blank · new project</t>
  </si>
  <si>
    <t xml:space="preserve">1. Import empty template</t>
  </si>
  <si>
    <t xml:space="preserve">Preview empty rows · confirm → new project blank</t>
  </si>
  <si>
    <t xml:space="preserve">TC-55</t>
  </si>
  <si>
    <t xml:space="preserve">Keyboard navigation · full flow</t>
  </si>
  <si>
    <t xml:space="preserve">1. Tab จาก field แรก · ผ่านทุก step ด้วย Tab + Enter</t>
  </si>
  <si>
    <t xml:space="preserve">โฟกัสเห็นชัด · ไม่ trap · Enter บนปุ่ม = submit</t>
  </si>
  <si>
    <t xml:space="preserve">TC-56</t>
  </si>
  <si>
    <t xml:space="preserve">Screen reader · aria labels</t>
  </si>
  <si>
    <t xml:space="preserve">1. เปิด NVDA/VoiceOver · scan form</t>
  </si>
  <si>
    <t xml:space="preserve">ทุก input มี aria-label · ปุ่มมี text · error announced</t>
  </si>
  <si>
    <t xml:space="preserve">TC-57</t>
  </si>
  <si>
    <t xml:space="preserve">Color contrast · WCAG AA</t>
  </si>
  <si>
    <t xml:space="preserve">1. Run axe-core scan</t>
  </si>
  <si>
    <t xml:space="preserve">All text/bg contrast ≥ 4.5:1 (AA)</t>
  </si>
  <si>
    <t xml:space="preserve">Playwright Coverage Mapping · Test Cases → Test Files</t>
  </si>
  <si>
    <t xml:space="preserve">Test File</t>
  </si>
  <si>
    <t xml:space="preserve">TC Covered</t>
  </si>
  <si>
    <t xml:space="preserve">TC Count</t>
  </si>
  <si>
    <t xml:space="preserve">Est. Runtime</t>
  </si>
  <si>
    <t xml:space="preserve">Auto Priority</t>
  </si>
  <si>
    <t xml:space="preserve">tests/create-project/list.spec.ts</t>
  </si>
  <si>
    <t xml:space="preserve">Project List view · empty state · card click</t>
  </si>
  <si>
    <t xml:space="preserve">TC-01 · TC-02 · TC-03 · TC-04 · TC-05</t>
  </si>
  <si>
    <t xml:space="preserve">~15s</t>
  </si>
  <si>
    <t xml:space="preserve">tests/create-project/step01-project.spec.ts</t>
  </si>
  <si>
    <t xml:space="preserve">Step 01 · fields, validation, code toggle</t>
  </si>
  <si>
    <t xml:space="preserve">TC-06 → TC-14</t>
  </si>
  <si>
    <t xml:space="preserve">~40s</t>
  </si>
  <si>
    <t xml:space="preserve">tests/create-project/step02-sites.spec.ts</t>
  </si>
  <si>
    <t xml:space="preserve">Step 02 · sites, zones, floors, rooms</t>
  </si>
  <si>
    <t xml:space="preserve">TC-15 → TC-22</t>
  </si>
  <si>
    <t xml:space="preserve">~50s</t>
  </si>
  <si>
    <t xml:space="preserve">tests/create-project/step03-members.spec.ts</t>
  </si>
  <si>
    <t xml:space="preserve">Step 03 · members, email, phone</t>
  </si>
  <si>
    <t xml:space="preserve">TC-23 → TC-28</t>
  </si>
  <si>
    <t xml:space="preserve">~30s</t>
  </si>
  <si>
    <t xml:space="preserve">tests/create-project/step04-files.spec.ts</t>
  </si>
  <si>
    <t xml:space="preserve">Step 04 · files, uploader picker</t>
  </si>
  <si>
    <t xml:space="preserve">TC-29 → TC-32</t>
  </si>
  <si>
    <t xml:space="preserve">~25s</t>
  </si>
  <si>
    <t xml:space="preserve">tests/create-project/step05-wbs.spec.ts</t>
  </si>
  <si>
    <t xml:space="preserve">Step 05 · 3 modes, template, import</t>
  </si>
  <si>
    <t xml:space="preserve">TC-33 → TC-39</t>
  </si>
  <si>
    <t xml:space="preserve">~45s</t>
  </si>
  <si>
    <t xml:space="preserve">tests/create-project/save-confirm.spec.ts</t>
  </si>
  <si>
    <t xml:space="preserve">Save/Create confirm popup (v14.0)</t>
  </si>
  <si>
    <t xml:space="preserve">TC-40 → TC-44</t>
  </si>
  <si>
    <t xml:space="preserve">tests/create-project/edit-mode.spec.ts</t>
  </si>
  <si>
    <t xml:space="preserve">Edit existing project · back warning</t>
  </si>
  <si>
    <t xml:space="preserve">TC-45 · TC-46 · TC-47</t>
  </si>
  <si>
    <t xml:space="preserve">tests/create-project/delete.spec.ts</t>
  </si>
  <si>
    <t xml:space="preserve">Delete confirm modal + cascade</t>
  </si>
  <si>
    <t xml:space="preserve">TC-48 · TC-49 · TC-50</t>
  </si>
  <si>
    <t xml:space="preserve">tests/create-project/lang-toggle.spec.ts</t>
  </si>
  <si>
    <t xml:space="preserve">TH/EN language switching</t>
  </si>
  <si>
    <t xml:space="preserve">~10s</t>
  </si>
  <si>
    <t xml:space="preserve">tests/create-project/excel.spec.ts</t>
  </si>
  <si>
    <t xml:space="preserve">Export/Import Excel</t>
  </si>
  <si>
    <t xml:space="preserve">~20s</t>
  </si>
  <si>
    <t xml:space="preserve">tests/create-project/a11y.spec.ts</t>
  </si>
  <si>
    <t xml:space="preserve">Accessibility · keyboard, ARIA, contrast</t>
  </si>
  <si>
    <t xml:space="preserve">TC-55 · TC-56 · TC-57</t>
  </si>
  <si>
    <t xml:space="preserve">tests/create-project/e2e-full-flow.spec.ts</t>
  </si>
  <si>
    <t xml:space="preserve">Complete 5-step wizard smoke test</t>
  </si>
  <si>
    <t xml:space="preserve">Composite of TC-06, 16, 24, 30, 35, 40</t>
  </si>
  <si>
    <t xml:space="preserve">~60s</t>
  </si>
  <si>
    <t xml:space="preserve">TOTAL</t>
  </si>
  <si>
    <t xml:space="preserve">13 test files</t>
  </si>
  <si>
    <t xml:space="preserve">Covering 57 unique + 1 E2E</t>
  </si>
  <si>
    <t xml:space="preserve">~6 min parallel</t>
  </si>
  <si>
    <t xml:space="preserve">🤖 AI Testing Tools · Recommendation</t>
  </si>
  <si>
    <t xml:space="preserve">Tool</t>
  </si>
  <si>
    <t xml:space="preserve">Rating</t>
  </si>
  <si>
    <t xml:space="preserve">Best For</t>
  </si>
  <si>
    <t xml:space="preserve">Code/No-code</t>
  </si>
  <si>
    <t xml:space="preserve">Pricing</t>
  </si>
  <si>
    <t xml:space="preserve">ConstructQ Fit</t>
  </si>
  <si>
    <t xml:space="preserve">Playwright + Claude MCP</t>
  </si>
  <si>
    <t xml:space="preserve">9.5/10</t>
  </si>
  <si>
    <t xml:space="preserve">Full automation + AI-assist</t>
  </si>
  <si>
    <t xml:space="preserve">Code</t>
  </si>
  <si>
    <t xml:space="preserve">~$40/dev/mo</t>
  </si>
  <si>
    <t xml:space="preserve">★★★★★ Recommended</t>
  </si>
  <si>
    <t xml:space="preserve">Cursor + Playwright</t>
  </si>
  <si>
    <t xml:space="preserve">9.0/10</t>
  </si>
  <si>
    <t xml:space="preserve">Dev-heavy teams</t>
  </si>
  <si>
    <t xml:space="preserve">$20/user/mo</t>
  </si>
  <si>
    <t xml:space="preserve">Testim.io</t>
  </si>
  <si>
    <t xml:space="preserve">8.0/10</t>
  </si>
  <si>
    <t xml:space="preserve">Non-dev QA teams</t>
  </si>
  <si>
    <t xml:space="preserve">Low-code</t>
  </si>
  <si>
    <t xml:space="preserve">Enterprise</t>
  </si>
  <si>
    <t xml:space="preserve">★★★☆</t>
  </si>
  <si>
    <t xml:space="preserve">Mabl</t>
  </si>
  <si>
    <t xml:space="preserve">Visual regression AI</t>
  </si>
  <si>
    <t xml:space="preserve">No-code</t>
  </si>
  <si>
    <t xml:space="preserve">$1,500+/mo</t>
  </si>
  <si>
    <t xml:space="preserve">Applitools Eyes</t>
  </si>
  <si>
    <t xml:space="preserve">Visual test add-on</t>
  </si>
  <si>
    <t xml:space="preserve">Add-on</t>
  </si>
  <si>
    <t xml:space="preserve">$200+/mo</t>
  </si>
  <si>
    <t xml:space="preserve">★★★★ Complement</t>
  </si>
  <si>
    <t xml:space="preserve">QA Wolf</t>
  </si>
  <si>
    <t xml:space="preserve">7.5/10</t>
  </si>
  <si>
    <t xml:space="preserve">Outsourced QA</t>
  </si>
  <si>
    <t xml:space="preserve">$10K+/mo</t>
  </si>
  <si>
    <t xml:space="preserve">★★☆</t>
  </si>
  <si>
    <t xml:space="preserve">Reflect.run</t>
  </si>
  <si>
    <t xml:space="preserve">Non-technical</t>
  </si>
  <si>
    <t xml:space="preserve">$50+/user/mo</t>
  </si>
  <si>
    <t xml:space="preserve">Katalon Copilot</t>
  </si>
  <si>
    <t xml:space="preserve">7.0/10</t>
  </si>
  <si>
    <t xml:space="preserve">All-platform</t>
  </si>
  <si>
    <t xml:space="preserve">Both</t>
  </si>
  <si>
    <t xml:space="preserve">Free · $75+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</si>
</sst>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0.0%"/>
  </numFmts>
  <fonts count="2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FFFFFF"/>
      <name val="Arial"/>
      <family val="0"/>
      <charset val="1"/>
    </font>
    <font>
      <i val="true"/>
      <sz val="11"/>
      <color rgb="FFCBD5E1"/>
      <name val="Arial"/>
      <family val="0"/>
      <charset val="1"/>
    </font>
    <font>
      <b val="true"/>
      <sz val="11"/>
      <color rgb="FF4338CA"/>
      <name val="Arial"/>
      <family val="0"/>
      <charset val="1"/>
    </font>
    <font>
      <sz val="10"/>
      <color rgb="FF334155"/>
      <name val="Arial"/>
      <family val="0"/>
      <charset val="1"/>
    </font>
    <font>
      <b val="true"/>
      <sz val="13"/>
      <color rgb="FF4338CA"/>
      <name val="Arial"/>
      <family val="0"/>
      <charset val="1"/>
    </font>
    <font>
      <b val="true"/>
      <sz val="20"/>
      <color rgb="FF4338CA"/>
      <name val="Arial"/>
      <family val="0"/>
      <charset val="1"/>
    </font>
    <font>
      <b val="true"/>
      <sz val="9"/>
      <color rgb="FF64748B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1"/>
      <color rgb="FF0F172A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b val="true"/>
      <sz val="10"/>
      <color rgb="FF4338CA"/>
      <name val="Arial"/>
      <family val="0"/>
      <charset val="1"/>
    </font>
    <font>
      <b val="true"/>
      <sz val="10"/>
      <color rgb="FF991B1B"/>
      <name val="Arial"/>
      <family val="0"/>
      <charset val="1"/>
    </font>
    <font>
      <b val="true"/>
      <sz val="10"/>
      <color rgb="FF065F46"/>
      <name val="Arial"/>
      <family val="0"/>
      <charset val="1"/>
    </font>
    <font>
      <sz val="10"/>
      <color rgb="FF64748B"/>
      <name val="Arial"/>
      <family val="0"/>
      <charset val="1"/>
    </font>
    <font>
      <b val="true"/>
      <sz val="10"/>
      <color rgb="FFB45309"/>
      <name val="Arial"/>
      <family val="0"/>
      <charset val="1"/>
    </font>
    <font>
      <b val="true"/>
      <sz val="10"/>
      <color rgb="FF0F766E"/>
      <name val="Arial"/>
      <family val="0"/>
      <charset val="1"/>
    </font>
    <font>
      <b val="true"/>
      <sz val="10"/>
      <color rgb="FF7C3AED"/>
      <name val="Arial"/>
      <family val="0"/>
      <charset val="1"/>
    </font>
    <font>
      <b val="true"/>
      <sz val="10"/>
      <color rgb="FFDB2777"/>
      <name val="Arial"/>
      <family val="0"/>
      <charset val="1"/>
    </font>
    <font>
      <b val="true"/>
      <sz val="9.5"/>
      <color rgb="FF4338CA"/>
      <name val="Consolas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</fonts>
  <fills count="13">
    <fill>
      <patternFill patternType="none"/>
    </fill>
    <fill>
      <patternFill patternType="gray125"/>
    </fill>
    <fill>
      <patternFill patternType="solid">
        <fgColor rgb="FF0F172A"/>
        <bgColor rgb="FF000000"/>
      </patternFill>
    </fill>
    <fill>
      <patternFill patternType="solid">
        <fgColor rgb="FFEFF6FF"/>
        <bgColor rgb="FFF0FDFA"/>
      </patternFill>
    </fill>
    <fill>
      <patternFill patternType="solid">
        <fgColor rgb="FF4338CA"/>
        <bgColor rgb="FF7C3AED"/>
      </patternFill>
    </fill>
    <fill>
      <patternFill patternType="solid">
        <fgColor rgb="FFF8FAFC"/>
        <bgColor rgb="FFF0FDFA"/>
      </patternFill>
    </fill>
    <fill>
      <patternFill patternType="solid">
        <fgColor rgb="FFFEE2E2"/>
        <bgColor rgb="FFFCE7F3"/>
      </patternFill>
    </fill>
    <fill>
      <patternFill patternType="solid">
        <fgColor rgb="FFD1FAE5"/>
        <bgColor rgb="FFF0FDFA"/>
      </patternFill>
    </fill>
    <fill>
      <patternFill patternType="solid">
        <fgColor rgb="FFFEF3C7"/>
        <bgColor rgb="FFFEE2E2"/>
      </patternFill>
    </fill>
    <fill>
      <patternFill patternType="solid">
        <fgColor rgb="FFE0E7FF"/>
        <bgColor rgb="FFEDE9FE"/>
      </patternFill>
    </fill>
    <fill>
      <patternFill patternType="solid">
        <fgColor rgb="FFF0FDFA"/>
        <bgColor rgb="FFF8FAFC"/>
      </patternFill>
    </fill>
    <fill>
      <patternFill patternType="solid">
        <fgColor rgb="FFEDE9FE"/>
        <bgColor rgb="FFE0E7FF"/>
      </patternFill>
    </fill>
    <fill>
      <patternFill patternType="solid">
        <fgColor rgb="FFFCE7F3"/>
        <bgColor rgb="FFFEE2E2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4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4" fillId="5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5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9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11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1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7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3" fillId="7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4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5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4" fillId="9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9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F766E"/>
      <rgbColor rgb="FFE0E7FF"/>
      <rgbColor rgb="FF808080"/>
      <rgbColor rgb="FF9999FF"/>
      <rgbColor rgb="FFDB2777"/>
      <rgbColor rgb="FFFEF3C7"/>
      <rgbColor rgb="FFF0FDFA"/>
      <rgbColor rgb="FF660066"/>
      <rgbColor rgb="FFFF8080"/>
      <rgbColor rgb="FF0066CC"/>
      <rgbColor rgb="FFCBD5E1"/>
      <rgbColor rgb="FF000080"/>
      <rgbColor rgb="FFFF00FF"/>
      <rgbColor rgb="FFFFFF00"/>
      <rgbColor rgb="FF00FFFF"/>
      <rgbColor rgb="FF800080"/>
      <rgbColor rgb="FF800000"/>
      <rgbColor rgb="FF065F46"/>
      <rgbColor rgb="FF0000FF"/>
      <rgbColor rgb="FF00CCFF"/>
      <rgbColor rgb="FFEFF6FF"/>
      <rgbColor rgb="FFD1FAE5"/>
      <rgbColor rgb="FFF8FAFC"/>
      <rgbColor rgb="FFEDE9FE"/>
      <rgbColor rgb="FFFCE7F3"/>
      <rgbColor rgb="FFCC99FF"/>
      <rgbColor rgb="FFFEE2E2"/>
      <rgbColor rgb="FF7C3AED"/>
      <rgbColor rgb="FF33CCCC"/>
      <rgbColor rgb="FF99CC00"/>
      <rgbColor rgb="FFFFCC00"/>
      <rgbColor rgb="FFFF9900"/>
      <rgbColor rgb="FFFF6600"/>
      <rgbColor rgb="FF64748B"/>
      <rgbColor rgb="FF969696"/>
      <rgbColor rgb="FF003366"/>
      <rgbColor rgb="FF339966"/>
      <rgbColor rgb="FF0F172A"/>
      <rgbColor rgb="FF333300"/>
      <rgbColor rgb="FF991B1B"/>
      <rgbColor rgb="FFB45309"/>
      <rgbColor rgb="FF4338CA"/>
      <rgbColor rgb="FF33415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2"/>
    <col collapsed="false" customWidth="true" hidden="false" outlineLevel="0" max="3" min="2" style="0" width="14"/>
    <col collapsed="false" customWidth="true" hidden="false" outlineLevel="0" max="4" min="4" style="0" width="42"/>
    <col collapsed="false" customWidth="true" hidden="false" outlineLevel="0" max="6" min="5" style="0" width="14"/>
  </cols>
  <sheetData>
    <row r="1" customFormat="false" ht="33.7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21.75" hidden="false" customHeight="true" outlineLevel="0" collapsed="false">
      <c r="A2" s="2" t="s">
        <v>1</v>
      </c>
      <c r="B2" s="2"/>
      <c r="C2" s="2"/>
      <c r="D2" s="2"/>
      <c r="E2" s="2"/>
      <c r="F2" s="2"/>
    </row>
    <row r="4" customFormat="false" ht="15" hidden="false" customHeight="false" outlineLevel="0" collapsed="false">
      <c r="A4" s="3" t="s">
        <v>2</v>
      </c>
      <c r="B4" s="4" t="s">
        <v>3</v>
      </c>
      <c r="C4" s="4"/>
      <c r="D4" s="4"/>
      <c r="E4" s="4"/>
      <c r="F4" s="4"/>
    </row>
    <row r="5" customFormat="false" ht="15" hidden="false" customHeight="false" outlineLevel="0" collapsed="false">
      <c r="A5" s="3" t="s">
        <v>4</v>
      </c>
      <c r="B5" s="4" t="s">
        <v>5</v>
      </c>
      <c r="C5" s="4"/>
      <c r="D5" s="4"/>
      <c r="E5" s="4"/>
      <c r="F5" s="4"/>
    </row>
    <row r="6" customFormat="false" ht="15" hidden="false" customHeight="false" outlineLevel="0" collapsed="false">
      <c r="A6" s="3" t="s">
        <v>6</v>
      </c>
      <c r="B6" s="4" t="s">
        <v>7</v>
      </c>
      <c r="C6" s="4"/>
      <c r="D6" s="4"/>
      <c r="E6" s="4"/>
      <c r="F6" s="4"/>
    </row>
    <row r="7" customFormat="false" ht="15" hidden="false" customHeight="false" outlineLevel="0" collapsed="false">
      <c r="A7" s="3" t="s">
        <v>8</v>
      </c>
      <c r="B7" s="4" t="s">
        <v>9</v>
      </c>
      <c r="C7" s="4"/>
      <c r="D7" s="4"/>
      <c r="E7" s="4"/>
      <c r="F7" s="4"/>
    </row>
    <row r="8" customFormat="false" ht="15" hidden="false" customHeight="false" outlineLevel="0" collapsed="false">
      <c r="A8" s="3" t="s">
        <v>10</v>
      </c>
      <c r="B8" s="4" t="s">
        <v>11</v>
      </c>
      <c r="C8" s="4"/>
      <c r="D8" s="4"/>
      <c r="E8" s="4"/>
      <c r="F8" s="4"/>
    </row>
    <row r="9" customFormat="false" ht="15" hidden="false" customHeight="false" outlineLevel="0" collapsed="false">
      <c r="A9" s="3" t="s">
        <v>12</v>
      </c>
      <c r="B9" s="4" t="s">
        <v>13</v>
      </c>
      <c r="C9" s="4"/>
      <c r="D9" s="4"/>
      <c r="E9" s="4"/>
      <c r="F9" s="4"/>
    </row>
    <row r="10" customFormat="false" ht="15" hidden="false" customHeight="false" outlineLevel="0" collapsed="false">
      <c r="A10" s="3" t="s">
        <v>14</v>
      </c>
      <c r="B10" s="4" t="s">
        <v>15</v>
      </c>
      <c r="C10" s="4"/>
      <c r="D10" s="4"/>
      <c r="E10" s="4"/>
      <c r="F10" s="4"/>
    </row>
    <row r="12" customFormat="false" ht="21.75" hidden="false" customHeight="true" outlineLevel="0" collapsed="false">
      <c r="A12" s="5" t="s">
        <v>16</v>
      </c>
      <c r="B12" s="5"/>
      <c r="C12" s="5"/>
      <c r="D12" s="5"/>
      <c r="E12" s="5"/>
      <c r="F12" s="5"/>
    </row>
    <row r="13" customFormat="false" ht="31.5" hidden="false" customHeight="true" outlineLevel="0" collapsed="false">
      <c r="A13" s="6" t="s">
        <v>17</v>
      </c>
      <c r="B13" s="6" t="s">
        <v>18</v>
      </c>
      <c r="C13" s="6" t="s">
        <v>19</v>
      </c>
      <c r="D13" s="6" t="s">
        <v>20</v>
      </c>
      <c r="E13" s="6" t="s">
        <v>21</v>
      </c>
      <c r="F13" s="6" t="s">
        <v>22</v>
      </c>
    </row>
    <row r="14" customFormat="false" ht="18" hidden="false" customHeight="true" outlineLevel="0" collapsed="false">
      <c r="A14" s="7" t="s">
        <v>23</v>
      </c>
      <c r="B14" s="7" t="s">
        <v>24</v>
      </c>
      <c r="C14" s="7" t="s">
        <v>25</v>
      </c>
      <c r="D14" s="7" t="s">
        <v>26</v>
      </c>
      <c r="E14" s="7" t="s">
        <v>27</v>
      </c>
      <c r="F14" s="7" t="s">
        <v>28</v>
      </c>
    </row>
    <row r="17" customFormat="false" ht="16.15" hidden="false" customHeight="false" outlineLevel="0" collapsed="false">
      <c r="A17" s="5" t="s">
        <v>29</v>
      </c>
      <c r="B17" s="5"/>
      <c r="C17" s="5"/>
      <c r="D17" s="5"/>
      <c r="E17" s="5"/>
      <c r="F17" s="5"/>
    </row>
    <row r="18" customFormat="false" ht="15" hidden="false" customHeight="false" outlineLevel="0" collapsed="false">
      <c r="A18" s="8" t="s">
        <v>30</v>
      </c>
      <c r="B18" s="8" t="s">
        <v>31</v>
      </c>
      <c r="C18" s="8" t="s">
        <v>32</v>
      </c>
      <c r="D18" s="8" t="s">
        <v>33</v>
      </c>
    </row>
    <row r="19" customFormat="false" ht="15" hidden="false" customHeight="false" outlineLevel="0" collapsed="false">
      <c r="A19" s="9" t="s">
        <v>34</v>
      </c>
      <c r="B19" s="10" t="n">
        <f aca="false">COUNTIF('Test Cases'!F:F,"P1")</f>
        <v>26</v>
      </c>
      <c r="C19" s="11" t="n">
        <f aca="false">B19/57</f>
        <v>0.456140350877193</v>
      </c>
      <c r="D19" s="4" t="s">
        <v>35</v>
      </c>
    </row>
    <row r="20" customFormat="false" ht="15" hidden="false" customHeight="false" outlineLevel="0" collapsed="false">
      <c r="A20" s="9" t="s">
        <v>36</v>
      </c>
      <c r="B20" s="10" t="n">
        <f aca="false">COUNTIF('Test Cases'!F:F,"P2")</f>
        <v>25</v>
      </c>
      <c r="C20" s="11" t="n">
        <f aca="false">B20/57</f>
        <v>0.43859649122807</v>
      </c>
      <c r="D20" s="4" t="s">
        <v>37</v>
      </c>
    </row>
    <row r="21" customFormat="false" ht="15" hidden="false" customHeight="false" outlineLevel="0" collapsed="false">
      <c r="A21" s="9" t="s">
        <v>38</v>
      </c>
      <c r="B21" s="10" t="n">
        <f aca="false">COUNTIF('Test Cases'!F:F,"P3")</f>
        <v>6</v>
      </c>
      <c r="C21" s="11" t="n">
        <f aca="false">B21/57</f>
        <v>0.105263157894737</v>
      </c>
      <c r="D21" s="4" t="s">
        <v>39</v>
      </c>
    </row>
    <row r="23" customFormat="false" ht="16.15" hidden="false" customHeight="false" outlineLevel="0" collapsed="false">
      <c r="A23" s="5" t="s">
        <v>40</v>
      </c>
      <c r="B23" s="5"/>
      <c r="C23" s="5"/>
      <c r="D23" s="5"/>
      <c r="E23" s="5"/>
      <c r="F23" s="5"/>
    </row>
    <row r="24" customFormat="false" ht="15" hidden="false" customHeight="false" outlineLevel="0" collapsed="false">
      <c r="A24" s="8" t="s">
        <v>41</v>
      </c>
      <c r="B24" s="8" t="s">
        <v>31</v>
      </c>
      <c r="C24" s="8" t="s">
        <v>32</v>
      </c>
      <c r="D24" s="8" t="s">
        <v>33</v>
      </c>
    </row>
    <row r="25" customFormat="false" ht="15" hidden="false" customHeight="false" outlineLevel="0" collapsed="false">
      <c r="A25" s="9" t="s">
        <v>42</v>
      </c>
      <c r="B25" s="10" t="n">
        <f aca="false">COUNTIF('Test Cases'!G:G,"Positive")</f>
        <v>38</v>
      </c>
      <c r="C25" s="11" t="n">
        <f aca="false">B25/57</f>
        <v>0.666666666666667</v>
      </c>
      <c r="D25" s="4" t="s">
        <v>43</v>
      </c>
    </row>
    <row r="26" customFormat="false" ht="15" hidden="false" customHeight="false" outlineLevel="0" collapsed="false">
      <c r="A26" s="9" t="s">
        <v>44</v>
      </c>
      <c r="B26" s="10" t="n">
        <f aca="false">COUNTIF('Test Cases'!G:G,"Negative")</f>
        <v>10</v>
      </c>
      <c r="C26" s="11" t="n">
        <f aca="false">B26/57</f>
        <v>0.175438596491228</v>
      </c>
      <c r="D26" s="4" t="s">
        <v>45</v>
      </c>
    </row>
    <row r="27" customFormat="false" ht="15" hidden="false" customHeight="false" outlineLevel="0" collapsed="false">
      <c r="A27" s="9" t="s">
        <v>46</v>
      </c>
      <c r="B27" s="10" t="n">
        <f aca="false">COUNTIF('Test Cases'!G:G,"Boundary")</f>
        <v>1</v>
      </c>
      <c r="C27" s="11" t="n">
        <f aca="false">B27/57</f>
        <v>0.0175438596491228</v>
      </c>
      <c r="D27" s="4" t="s">
        <v>47</v>
      </c>
    </row>
    <row r="28" customFormat="false" ht="15" hidden="false" customHeight="false" outlineLevel="0" collapsed="false">
      <c r="A28" s="9" t="s">
        <v>48</v>
      </c>
      <c r="B28" s="10" t="n">
        <f aca="false">COUNTIF('Test Cases'!G:G,"UI")</f>
        <v>5</v>
      </c>
      <c r="C28" s="11" t="n">
        <f aca="false">B28/57</f>
        <v>0.087719298245614</v>
      </c>
      <c r="D28" s="4" t="s">
        <v>49</v>
      </c>
    </row>
    <row r="29" customFormat="false" ht="15" hidden="false" customHeight="false" outlineLevel="0" collapsed="false">
      <c r="A29" s="9" t="s">
        <v>50</v>
      </c>
      <c r="B29" s="10" t="n">
        <f aca="false">COUNTIF('Test Cases'!G:G,"Accessibility")</f>
        <v>3</v>
      </c>
      <c r="C29" s="11" t="n">
        <f aca="false">B29/57</f>
        <v>0.0526315789473684</v>
      </c>
      <c r="D29" s="4" t="s">
        <v>51</v>
      </c>
    </row>
  </sheetData>
  <mergeCells count="12">
    <mergeCell ref="A1:F1"/>
    <mergeCell ref="A2:F2"/>
    <mergeCell ref="B4:F4"/>
    <mergeCell ref="B5:F5"/>
    <mergeCell ref="B6:F6"/>
    <mergeCell ref="B7:F7"/>
    <mergeCell ref="B8:F8"/>
    <mergeCell ref="B9:F9"/>
    <mergeCell ref="B10:F10"/>
    <mergeCell ref="A12:F12"/>
    <mergeCell ref="A17:F17"/>
    <mergeCell ref="A23:F2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26"/>
    <col collapsed="false" customWidth="true" hidden="false" outlineLevel="0" max="3" min="3" style="0" width="60"/>
    <col collapsed="false" customWidth="true" hidden="false" outlineLevel="0" max="4" min="4" style="0" width="18"/>
    <col collapsed="false" customWidth="true" hidden="false" outlineLevel="0" max="5" min="5" style="0" width="16"/>
  </cols>
  <sheetData>
    <row r="1" customFormat="false" ht="30" hidden="false" customHeight="true" outlineLevel="0" collapsed="false">
      <c r="A1" s="12" t="s">
        <v>52</v>
      </c>
      <c r="B1" s="12"/>
      <c r="C1" s="12"/>
      <c r="D1" s="12"/>
      <c r="E1" s="12"/>
    </row>
    <row r="2" customFormat="false" ht="25.5" hidden="false" customHeight="true" outlineLevel="0" collapsed="false">
      <c r="A2" s="8" t="s">
        <v>53</v>
      </c>
      <c r="B2" s="8" t="s">
        <v>54</v>
      </c>
      <c r="C2" s="8" t="s">
        <v>33</v>
      </c>
      <c r="D2" s="8" t="s">
        <v>24</v>
      </c>
      <c r="E2" s="8" t="s">
        <v>55</v>
      </c>
    </row>
    <row r="3" customFormat="false" ht="33.75" hidden="false" customHeight="true" outlineLevel="0" collapsed="false">
      <c r="A3" s="13" t="s">
        <v>56</v>
      </c>
      <c r="B3" s="14" t="s">
        <v>57</v>
      </c>
      <c r="C3" s="14" t="s">
        <v>58</v>
      </c>
      <c r="D3" s="14" t="s">
        <v>59</v>
      </c>
      <c r="E3" s="14" t="s">
        <v>60</v>
      </c>
    </row>
    <row r="4" customFormat="false" ht="33.75" hidden="false" customHeight="true" outlineLevel="0" collapsed="false">
      <c r="A4" s="15" t="s">
        <v>61</v>
      </c>
      <c r="B4" s="16" t="s">
        <v>62</v>
      </c>
      <c r="C4" s="16" t="s">
        <v>63</v>
      </c>
      <c r="D4" s="16" t="s">
        <v>64</v>
      </c>
      <c r="E4" s="16" t="s">
        <v>60</v>
      </c>
    </row>
    <row r="5" customFormat="false" ht="33.75" hidden="false" customHeight="true" outlineLevel="0" collapsed="false">
      <c r="A5" s="13" t="s">
        <v>65</v>
      </c>
      <c r="B5" s="14" t="s">
        <v>66</v>
      </c>
      <c r="C5" s="14" t="s">
        <v>67</v>
      </c>
      <c r="D5" s="14" t="s">
        <v>68</v>
      </c>
      <c r="E5" s="14" t="s">
        <v>60</v>
      </c>
    </row>
    <row r="6" customFormat="false" ht="33.75" hidden="false" customHeight="true" outlineLevel="0" collapsed="false">
      <c r="A6" s="15" t="s">
        <v>69</v>
      </c>
      <c r="B6" s="16" t="s">
        <v>70</v>
      </c>
      <c r="C6" s="16" t="s">
        <v>71</v>
      </c>
      <c r="D6" s="16" t="s">
        <v>72</v>
      </c>
      <c r="E6" s="16" t="s">
        <v>60</v>
      </c>
    </row>
    <row r="7" customFormat="false" ht="33.75" hidden="false" customHeight="true" outlineLevel="0" collapsed="false">
      <c r="A7" s="13" t="s">
        <v>73</v>
      </c>
      <c r="B7" s="14" t="s">
        <v>74</v>
      </c>
      <c r="C7" s="14" t="s">
        <v>75</v>
      </c>
      <c r="D7" s="14" t="s">
        <v>76</v>
      </c>
      <c r="E7" s="14" t="s">
        <v>60</v>
      </c>
    </row>
    <row r="8" customFormat="false" ht="33.75" hidden="false" customHeight="true" outlineLevel="0" collapsed="false">
      <c r="A8" s="15" t="s">
        <v>77</v>
      </c>
      <c r="B8" s="16" t="s">
        <v>78</v>
      </c>
      <c r="C8" s="16" t="s">
        <v>79</v>
      </c>
      <c r="D8" s="16" t="s">
        <v>80</v>
      </c>
      <c r="E8" s="16" t="s">
        <v>60</v>
      </c>
    </row>
    <row r="9" customFormat="false" ht="33.75" hidden="false" customHeight="true" outlineLevel="0" collapsed="false">
      <c r="A9" s="13" t="s">
        <v>81</v>
      </c>
      <c r="B9" s="14" t="s">
        <v>82</v>
      </c>
      <c r="C9" s="14" t="s">
        <v>83</v>
      </c>
      <c r="D9" s="14" t="s">
        <v>84</v>
      </c>
      <c r="E9" s="14" t="s">
        <v>85</v>
      </c>
    </row>
    <row r="10" customFormat="false" ht="33.75" hidden="false" customHeight="true" outlineLevel="0" collapsed="false">
      <c r="A10" s="15" t="s">
        <v>86</v>
      </c>
      <c r="B10" s="16" t="s">
        <v>87</v>
      </c>
      <c r="C10" s="16" t="s">
        <v>88</v>
      </c>
      <c r="D10" s="16" t="s">
        <v>89</v>
      </c>
      <c r="E10" s="16" t="s">
        <v>60</v>
      </c>
    </row>
    <row r="11" customFormat="false" ht="33.75" hidden="false" customHeight="true" outlineLevel="0" collapsed="false">
      <c r="A11" s="13" t="s">
        <v>90</v>
      </c>
      <c r="B11" s="14" t="s">
        <v>91</v>
      </c>
      <c r="C11" s="14" t="s">
        <v>92</v>
      </c>
      <c r="D11" s="14" t="s">
        <v>93</v>
      </c>
      <c r="E11" s="14" t="s">
        <v>85</v>
      </c>
    </row>
    <row r="12" customFormat="false" ht="33.75" hidden="false" customHeight="true" outlineLevel="0" collapsed="false">
      <c r="A12" s="15" t="s">
        <v>94</v>
      </c>
      <c r="B12" s="16" t="s">
        <v>95</v>
      </c>
      <c r="C12" s="16" t="s">
        <v>96</v>
      </c>
      <c r="D12" s="16" t="s">
        <v>97</v>
      </c>
      <c r="E12" s="16" t="s">
        <v>85</v>
      </c>
    </row>
    <row r="13" customFormat="false" ht="33.75" hidden="false" customHeight="true" outlineLevel="0" collapsed="false">
      <c r="A13" s="13" t="s">
        <v>98</v>
      </c>
      <c r="B13" s="14" t="s">
        <v>99</v>
      </c>
      <c r="C13" s="14" t="s">
        <v>100</v>
      </c>
      <c r="D13" s="14" t="s">
        <v>101</v>
      </c>
      <c r="E13" s="14" t="s">
        <v>102</v>
      </c>
    </row>
    <row r="14" customFormat="false" ht="33.75" hidden="false" customHeight="true" outlineLevel="0" collapsed="false">
      <c r="A14" s="15" t="s">
        <v>103</v>
      </c>
      <c r="B14" s="16" t="s">
        <v>50</v>
      </c>
      <c r="C14" s="16" t="s">
        <v>104</v>
      </c>
      <c r="D14" s="16" t="s">
        <v>105</v>
      </c>
      <c r="E14" s="16" t="s">
        <v>106</v>
      </c>
    </row>
  </sheetData>
  <mergeCells count="1">
    <mergeCell ref="A1:E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5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15"/>
    <col collapsed="false" customWidth="true" hidden="false" outlineLevel="0" max="3" min="3" style="0" width="30"/>
    <col collapsed="false" customWidth="true" hidden="false" outlineLevel="0" max="5" min="4" style="0" width="42"/>
    <col collapsed="false" customWidth="true" hidden="false" outlineLevel="0" max="6" min="6" style="0" width="10"/>
    <col collapsed="false" customWidth="true" hidden="false" outlineLevel="0" max="7" min="7" style="0" width="14"/>
    <col collapsed="false" customWidth="true" hidden="false" outlineLevel="0" max="8" min="8" style="0" width="10"/>
  </cols>
  <sheetData>
    <row r="1" customFormat="false" ht="30" hidden="false" customHeight="true" outlineLevel="0" collapsed="false">
      <c r="A1" s="12" t="s">
        <v>107</v>
      </c>
      <c r="B1" s="12"/>
      <c r="C1" s="12"/>
      <c r="D1" s="12"/>
      <c r="E1" s="12"/>
      <c r="F1" s="12"/>
      <c r="G1" s="12"/>
      <c r="H1" s="12"/>
    </row>
    <row r="2" customFormat="false" ht="30" hidden="false" customHeight="true" outlineLevel="0" collapsed="false">
      <c r="A2" s="8" t="s">
        <v>108</v>
      </c>
      <c r="B2" s="8" t="s">
        <v>54</v>
      </c>
      <c r="C2" s="8" t="s">
        <v>109</v>
      </c>
      <c r="D2" s="8" t="s">
        <v>110</v>
      </c>
      <c r="E2" s="8" t="s">
        <v>111</v>
      </c>
      <c r="F2" s="8" t="s">
        <v>30</v>
      </c>
      <c r="G2" s="8" t="s">
        <v>41</v>
      </c>
      <c r="H2" s="8" t="s">
        <v>112</v>
      </c>
    </row>
    <row r="3" customFormat="false" ht="36" hidden="false" customHeight="true" outlineLevel="0" collapsed="false">
      <c r="A3" s="13" t="s">
        <v>113</v>
      </c>
      <c r="B3" s="14" t="s">
        <v>114</v>
      </c>
      <c r="C3" s="14" t="s">
        <v>115</v>
      </c>
      <c r="D3" s="14" t="s">
        <v>116</v>
      </c>
      <c r="E3" s="14" t="s">
        <v>117</v>
      </c>
      <c r="F3" s="17" t="s">
        <v>85</v>
      </c>
      <c r="G3" s="18" t="s">
        <v>42</v>
      </c>
      <c r="H3" s="19" t="s">
        <v>118</v>
      </c>
    </row>
    <row r="4" customFormat="false" ht="24" hidden="false" customHeight="true" outlineLevel="0" collapsed="false">
      <c r="A4" s="13" t="s">
        <v>119</v>
      </c>
      <c r="B4" s="16" t="s">
        <v>114</v>
      </c>
      <c r="C4" s="16" t="s">
        <v>120</v>
      </c>
      <c r="D4" s="16" t="s">
        <v>121</v>
      </c>
      <c r="E4" s="16" t="s">
        <v>122</v>
      </c>
      <c r="F4" s="20" t="s">
        <v>106</v>
      </c>
      <c r="G4" s="18" t="s">
        <v>42</v>
      </c>
      <c r="H4" s="19" t="s">
        <v>118</v>
      </c>
    </row>
    <row r="5" customFormat="false" ht="24" hidden="false" customHeight="true" outlineLevel="0" collapsed="false">
      <c r="A5" s="13" t="s">
        <v>123</v>
      </c>
      <c r="B5" s="14" t="s">
        <v>114</v>
      </c>
      <c r="C5" s="14" t="s">
        <v>124</v>
      </c>
      <c r="D5" s="14" t="s">
        <v>125</v>
      </c>
      <c r="E5" s="14" t="s">
        <v>126</v>
      </c>
      <c r="F5" s="20" t="s">
        <v>106</v>
      </c>
      <c r="G5" s="21" t="s">
        <v>127</v>
      </c>
      <c r="H5" s="19" t="s">
        <v>118</v>
      </c>
    </row>
    <row r="6" customFormat="false" ht="24" hidden="false" customHeight="true" outlineLevel="0" collapsed="false">
      <c r="A6" s="13" t="s">
        <v>128</v>
      </c>
      <c r="B6" s="16" t="s">
        <v>114</v>
      </c>
      <c r="C6" s="16" t="s">
        <v>129</v>
      </c>
      <c r="D6" s="16" t="s">
        <v>130</v>
      </c>
      <c r="E6" s="16" t="s">
        <v>131</v>
      </c>
      <c r="F6" s="17" t="s">
        <v>85</v>
      </c>
      <c r="G6" s="18" t="s">
        <v>42</v>
      </c>
      <c r="H6" s="19" t="s">
        <v>118</v>
      </c>
    </row>
    <row r="7" customFormat="false" ht="24" hidden="false" customHeight="true" outlineLevel="0" collapsed="false">
      <c r="A7" s="13" t="s">
        <v>132</v>
      </c>
      <c r="B7" s="14" t="s">
        <v>114</v>
      </c>
      <c r="C7" s="14" t="s">
        <v>133</v>
      </c>
      <c r="D7" s="14" t="s">
        <v>134</v>
      </c>
      <c r="E7" s="14" t="s">
        <v>135</v>
      </c>
      <c r="F7" s="17" t="s">
        <v>85</v>
      </c>
      <c r="G7" s="18" t="s">
        <v>42</v>
      </c>
      <c r="H7" s="19" t="s">
        <v>118</v>
      </c>
    </row>
    <row r="8" customFormat="false" ht="24" hidden="false" customHeight="true" outlineLevel="0" collapsed="false">
      <c r="A8" s="13" t="s">
        <v>136</v>
      </c>
      <c r="B8" s="16" t="s">
        <v>137</v>
      </c>
      <c r="C8" s="16" t="s">
        <v>138</v>
      </c>
      <c r="D8" s="16" t="s">
        <v>139</v>
      </c>
      <c r="E8" s="16" t="s">
        <v>140</v>
      </c>
      <c r="F8" s="20" t="s">
        <v>106</v>
      </c>
      <c r="G8" s="18" t="s">
        <v>42</v>
      </c>
      <c r="H8" s="19" t="s">
        <v>118</v>
      </c>
    </row>
    <row r="9" customFormat="false" ht="36" hidden="false" customHeight="true" outlineLevel="0" collapsed="false">
      <c r="A9" s="13" t="s">
        <v>141</v>
      </c>
      <c r="B9" s="14" t="s">
        <v>137</v>
      </c>
      <c r="C9" s="14" t="s">
        <v>142</v>
      </c>
      <c r="D9" s="14" t="s">
        <v>143</v>
      </c>
      <c r="E9" s="14" t="s">
        <v>144</v>
      </c>
      <c r="F9" s="20" t="s">
        <v>106</v>
      </c>
      <c r="G9" s="18" t="s">
        <v>42</v>
      </c>
      <c r="H9" s="19" t="s">
        <v>118</v>
      </c>
    </row>
    <row r="10" customFormat="false" ht="36" hidden="false" customHeight="true" outlineLevel="0" collapsed="false">
      <c r="A10" s="13" t="s">
        <v>145</v>
      </c>
      <c r="B10" s="16" t="s">
        <v>137</v>
      </c>
      <c r="C10" s="16" t="s">
        <v>146</v>
      </c>
      <c r="D10" s="16" t="s">
        <v>147</v>
      </c>
      <c r="E10" s="16" t="s">
        <v>148</v>
      </c>
      <c r="F10" s="17" t="s">
        <v>85</v>
      </c>
      <c r="G10" s="17" t="s">
        <v>44</v>
      </c>
      <c r="H10" s="19" t="s">
        <v>118</v>
      </c>
    </row>
    <row r="11" customFormat="false" ht="24" hidden="false" customHeight="true" outlineLevel="0" collapsed="false">
      <c r="A11" s="13" t="s">
        <v>149</v>
      </c>
      <c r="B11" s="14" t="s">
        <v>137</v>
      </c>
      <c r="C11" s="14" t="s">
        <v>150</v>
      </c>
      <c r="D11" s="14" t="s">
        <v>151</v>
      </c>
      <c r="E11" s="14" t="s">
        <v>152</v>
      </c>
      <c r="F11" s="20" t="s">
        <v>106</v>
      </c>
      <c r="G11" s="18" t="s">
        <v>42</v>
      </c>
      <c r="H11" s="19" t="s">
        <v>118</v>
      </c>
    </row>
    <row r="12" customFormat="false" ht="24" hidden="false" customHeight="true" outlineLevel="0" collapsed="false">
      <c r="A12" s="13" t="s">
        <v>153</v>
      </c>
      <c r="B12" s="16" t="s">
        <v>137</v>
      </c>
      <c r="C12" s="16" t="s">
        <v>154</v>
      </c>
      <c r="D12" s="16" t="s">
        <v>155</v>
      </c>
      <c r="E12" s="16" t="s">
        <v>156</v>
      </c>
      <c r="F12" s="20" t="s">
        <v>106</v>
      </c>
      <c r="G12" s="18" t="s">
        <v>42</v>
      </c>
      <c r="H12" s="19" t="s">
        <v>118</v>
      </c>
    </row>
    <row r="13" customFormat="false" ht="24" hidden="false" customHeight="true" outlineLevel="0" collapsed="false">
      <c r="A13" s="13" t="s">
        <v>157</v>
      </c>
      <c r="B13" s="14" t="s">
        <v>137</v>
      </c>
      <c r="C13" s="14" t="s">
        <v>158</v>
      </c>
      <c r="D13" s="14" t="s">
        <v>159</v>
      </c>
      <c r="E13" s="14" t="s">
        <v>160</v>
      </c>
      <c r="F13" s="20" t="s">
        <v>106</v>
      </c>
      <c r="G13" s="17" t="s">
        <v>44</v>
      </c>
      <c r="H13" s="19" t="s">
        <v>118</v>
      </c>
    </row>
    <row r="14" customFormat="false" ht="36" hidden="false" customHeight="true" outlineLevel="0" collapsed="false">
      <c r="A14" s="13" t="s">
        <v>161</v>
      </c>
      <c r="B14" s="16" t="s">
        <v>137</v>
      </c>
      <c r="C14" s="16" t="s">
        <v>162</v>
      </c>
      <c r="D14" s="16" t="s">
        <v>163</v>
      </c>
      <c r="E14" s="16" t="s">
        <v>164</v>
      </c>
      <c r="F14" s="17" t="s">
        <v>85</v>
      </c>
      <c r="G14" s="17" t="s">
        <v>44</v>
      </c>
      <c r="H14" s="19" t="s">
        <v>118</v>
      </c>
    </row>
    <row r="15" customFormat="false" ht="36" hidden="false" customHeight="true" outlineLevel="0" collapsed="false">
      <c r="A15" s="13" t="s">
        <v>165</v>
      </c>
      <c r="B15" s="14" t="s">
        <v>137</v>
      </c>
      <c r="C15" s="14" t="s">
        <v>166</v>
      </c>
      <c r="D15" s="14" t="s">
        <v>167</v>
      </c>
      <c r="E15" s="14" t="s">
        <v>168</v>
      </c>
      <c r="F15" s="20" t="s">
        <v>106</v>
      </c>
      <c r="G15" s="18" t="s">
        <v>42</v>
      </c>
      <c r="H15" s="19" t="s">
        <v>118</v>
      </c>
    </row>
    <row r="16" customFormat="false" ht="36" hidden="false" customHeight="true" outlineLevel="0" collapsed="false">
      <c r="A16" s="13" t="s">
        <v>169</v>
      </c>
      <c r="B16" s="16" t="s">
        <v>137</v>
      </c>
      <c r="C16" s="16" t="s">
        <v>170</v>
      </c>
      <c r="D16" s="16" t="s">
        <v>171</v>
      </c>
      <c r="E16" s="16" t="s">
        <v>172</v>
      </c>
      <c r="F16" s="22" t="s">
        <v>173</v>
      </c>
      <c r="G16" s="18" t="s">
        <v>42</v>
      </c>
      <c r="H16" s="19" t="s">
        <v>118</v>
      </c>
    </row>
    <row r="17" customFormat="false" ht="24" hidden="false" customHeight="true" outlineLevel="0" collapsed="false">
      <c r="A17" s="13" t="s">
        <v>174</v>
      </c>
      <c r="B17" s="14" t="s">
        <v>175</v>
      </c>
      <c r="C17" s="14" t="s">
        <v>176</v>
      </c>
      <c r="D17" s="14" t="s">
        <v>177</v>
      </c>
      <c r="E17" s="14" t="s">
        <v>178</v>
      </c>
      <c r="F17" s="20" t="s">
        <v>106</v>
      </c>
      <c r="G17" s="21" t="s">
        <v>127</v>
      </c>
      <c r="H17" s="19" t="s">
        <v>118</v>
      </c>
    </row>
    <row r="18" customFormat="false" ht="36" hidden="false" customHeight="true" outlineLevel="0" collapsed="false">
      <c r="A18" s="13" t="s">
        <v>179</v>
      </c>
      <c r="B18" s="16" t="s">
        <v>175</v>
      </c>
      <c r="C18" s="16" t="s">
        <v>180</v>
      </c>
      <c r="D18" s="16" t="s">
        <v>181</v>
      </c>
      <c r="E18" s="16" t="s">
        <v>182</v>
      </c>
      <c r="F18" s="17" t="s">
        <v>85</v>
      </c>
      <c r="G18" s="18" t="s">
        <v>42</v>
      </c>
      <c r="H18" s="19" t="s">
        <v>118</v>
      </c>
    </row>
    <row r="19" customFormat="false" ht="24" hidden="false" customHeight="true" outlineLevel="0" collapsed="false">
      <c r="A19" s="13" t="s">
        <v>183</v>
      </c>
      <c r="B19" s="14" t="s">
        <v>175</v>
      </c>
      <c r="C19" s="14" t="s">
        <v>184</v>
      </c>
      <c r="D19" s="14" t="s">
        <v>185</v>
      </c>
      <c r="E19" s="14" t="s">
        <v>186</v>
      </c>
      <c r="F19" s="17" t="s">
        <v>85</v>
      </c>
      <c r="G19" s="18" t="s">
        <v>42</v>
      </c>
      <c r="H19" s="19" t="s">
        <v>118</v>
      </c>
    </row>
    <row r="20" customFormat="false" ht="24" hidden="false" customHeight="true" outlineLevel="0" collapsed="false">
      <c r="A20" s="13" t="s">
        <v>187</v>
      </c>
      <c r="B20" s="16" t="s">
        <v>175</v>
      </c>
      <c r="C20" s="16" t="s">
        <v>188</v>
      </c>
      <c r="D20" s="16" t="s">
        <v>189</v>
      </c>
      <c r="E20" s="16" t="s">
        <v>190</v>
      </c>
      <c r="F20" s="22" t="s">
        <v>173</v>
      </c>
      <c r="G20" s="17" t="s">
        <v>44</v>
      </c>
      <c r="H20" s="19" t="s">
        <v>118</v>
      </c>
    </row>
    <row r="21" customFormat="false" ht="36" hidden="false" customHeight="true" outlineLevel="0" collapsed="false">
      <c r="A21" s="13" t="s">
        <v>191</v>
      </c>
      <c r="B21" s="14" t="s">
        <v>175</v>
      </c>
      <c r="C21" s="14" t="s">
        <v>192</v>
      </c>
      <c r="D21" s="14" t="s">
        <v>193</v>
      </c>
      <c r="E21" s="14" t="s">
        <v>194</v>
      </c>
      <c r="F21" s="17" t="s">
        <v>85</v>
      </c>
      <c r="G21" s="18" t="s">
        <v>42</v>
      </c>
      <c r="H21" s="19" t="s">
        <v>118</v>
      </c>
    </row>
    <row r="22" customFormat="false" ht="36" hidden="false" customHeight="true" outlineLevel="0" collapsed="false">
      <c r="A22" s="13" t="s">
        <v>195</v>
      </c>
      <c r="B22" s="16" t="s">
        <v>175</v>
      </c>
      <c r="C22" s="16" t="s">
        <v>196</v>
      </c>
      <c r="D22" s="16" t="s">
        <v>197</v>
      </c>
      <c r="E22" s="16" t="s">
        <v>198</v>
      </c>
      <c r="F22" s="20" t="s">
        <v>106</v>
      </c>
      <c r="G22" s="18" t="s">
        <v>42</v>
      </c>
      <c r="H22" s="19" t="s">
        <v>118</v>
      </c>
    </row>
    <row r="23" customFormat="false" ht="24" hidden="false" customHeight="true" outlineLevel="0" collapsed="false">
      <c r="A23" s="13" t="s">
        <v>199</v>
      </c>
      <c r="B23" s="14" t="s">
        <v>175</v>
      </c>
      <c r="C23" s="14" t="s">
        <v>200</v>
      </c>
      <c r="D23" s="14" t="s">
        <v>201</v>
      </c>
      <c r="E23" s="14" t="s">
        <v>202</v>
      </c>
      <c r="F23" s="22" t="s">
        <v>173</v>
      </c>
      <c r="G23" s="18" t="s">
        <v>42</v>
      </c>
      <c r="H23" s="19" t="s">
        <v>118</v>
      </c>
    </row>
    <row r="24" customFormat="false" ht="24" hidden="false" customHeight="true" outlineLevel="0" collapsed="false">
      <c r="A24" s="13" t="s">
        <v>203</v>
      </c>
      <c r="B24" s="16" t="s">
        <v>175</v>
      </c>
      <c r="C24" s="16" t="s">
        <v>204</v>
      </c>
      <c r="D24" s="16" t="s">
        <v>205</v>
      </c>
      <c r="E24" s="16" t="s">
        <v>206</v>
      </c>
      <c r="F24" s="22" t="s">
        <v>173</v>
      </c>
      <c r="G24" s="21" t="s">
        <v>127</v>
      </c>
      <c r="H24" s="19" t="s">
        <v>118</v>
      </c>
    </row>
    <row r="25" customFormat="false" ht="24" hidden="false" customHeight="true" outlineLevel="0" collapsed="false">
      <c r="A25" s="13" t="s">
        <v>207</v>
      </c>
      <c r="B25" s="14" t="s">
        <v>208</v>
      </c>
      <c r="C25" s="14" t="s">
        <v>209</v>
      </c>
      <c r="D25" s="14" t="s">
        <v>210</v>
      </c>
      <c r="E25" s="14" t="s">
        <v>211</v>
      </c>
      <c r="F25" s="22" t="s">
        <v>173</v>
      </c>
      <c r="G25" s="21" t="s">
        <v>127</v>
      </c>
      <c r="H25" s="19" t="s">
        <v>118</v>
      </c>
    </row>
    <row r="26" customFormat="false" ht="66" hidden="false" customHeight="true" outlineLevel="0" collapsed="false">
      <c r="A26" s="13" t="s">
        <v>212</v>
      </c>
      <c r="B26" s="16" t="s">
        <v>208</v>
      </c>
      <c r="C26" s="16" t="s">
        <v>213</v>
      </c>
      <c r="D26" s="16" t="s">
        <v>214</v>
      </c>
      <c r="E26" s="16" t="s">
        <v>215</v>
      </c>
      <c r="F26" s="17" t="s">
        <v>85</v>
      </c>
      <c r="G26" s="18" t="s">
        <v>42</v>
      </c>
      <c r="H26" s="19" t="s">
        <v>118</v>
      </c>
    </row>
    <row r="27" customFormat="false" ht="24" hidden="false" customHeight="true" outlineLevel="0" collapsed="false">
      <c r="A27" s="13" t="s">
        <v>216</v>
      </c>
      <c r="B27" s="14" t="s">
        <v>208</v>
      </c>
      <c r="C27" s="14" t="s">
        <v>217</v>
      </c>
      <c r="D27" s="14" t="s">
        <v>218</v>
      </c>
      <c r="E27" s="14" t="s">
        <v>219</v>
      </c>
      <c r="F27" s="17" t="s">
        <v>85</v>
      </c>
      <c r="G27" s="17" t="s">
        <v>44</v>
      </c>
      <c r="H27" s="19" t="s">
        <v>118</v>
      </c>
    </row>
    <row r="28" customFormat="false" ht="24" hidden="false" customHeight="true" outlineLevel="0" collapsed="false">
      <c r="A28" s="13" t="s">
        <v>220</v>
      </c>
      <c r="B28" s="16" t="s">
        <v>208</v>
      </c>
      <c r="C28" s="16" t="s">
        <v>221</v>
      </c>
      <c r="D28" s="16" t="s">
        <v>222</v>
      </c>
      <c r="E28" s="16" t="s">
        <v>223</v>
      </c>
      <c r="F28" s="20" t="s">
        <v>106</v>
      </c>
      <c r="G28" s="18" t="s">
        <v>42</v>
      </c>
      <c r="H28" s="19" t="s">
        <v>118</v>
      </c>
    </row>
    <row r="29" customFormat="false" ht="24" hidden="false" customHeight="true" outlineLevel="0" collapsed="false">
      <c r="A29" s="13" t="s">
        <v>224</v>
      </c>
      <c r="B29" s="14" t="s">
        <v>208</v>
      </c>
      <c r="C29" s="14" t="s">
        <v>225</v>
      </c>
      <c r="D29" s="14" t="s">
        <v>226</v>
      </c>
      <c r="E29" s="14" t="s">
        <v>227</v>
      </c>
      <c r="F29" s="20" t="s">
        <v>106</v>
      </c>
      <c r="G29" s="17" t="s">
        <v>44</v>
      </c>
      <c r="H29" s="19" t="s">
        <v>118</v>
      </c>
    </row>
    <row r="30" customFormat="false" ht="24" hidden="false" customHeight="true" outlineLevel="0" collapsed="false">
      <c r="A30" s="13" t="s">
        <v>228</v>
      </c>
      <c r="B30" s="16" t="s">
        <v>208</v>
      </c>
      <c r="C30" s="16" t="s">
        <v>229</v>
      </c>
      <c r="D30" s="16" t="s">
        <v>230</v>
      </c>
      <c r="E30" s="16" t="s">
        <v>231</v>
      </c>
      <c r="F30" s="20" t="s">
        <v>106</v>
      </c>
      <c r="G30" s="17" t="s">
        <v>44</v>
      </c>
      <c r="H30" s="19" t="s">
        <v>118</v>
      </c>
    </row>
    <row r="31" customFormat="false" ht="24" hidden="false" customHeight="true" outlineLevel="0" collapsed="false">
      <c r="A31" s="13" t="s">
        <v>232</v>
      </c>
      <c r="B31" s="14" t="s">
        <v>233</v>
      </c>
      <c r="C31" s="14" t="s">
        <v>234</v>
      </c>
      <c r="D31" s="14" t="s">
        <v>235</v>
      </c>
      <c r="E31" s="14" t="s">
        <v>236</v>
      </c>
      <c r="F31" s="20" t="s">
        <v>106</v>
      </c>
      <c r="G31" s="21" t="s">
        <v>127</v>
      </c>
      <c r="H31" s="19" t="s">
        <v>118</v>
      </c>
    </row>
    <row r="32" customFormat="false" ht="66" hidden="false" customHeight="true" outlineLevel="0" collapsed="false">
      <c r="A32" s="13" t="s">
        <v>237</v>
      </c>
      <c r="B32" s="16" t="s">
        <v>233</v>
      </c>
      <c r="C32" s="16" t="s">
        <v>238</v>
      </c>
      <c r="D32" s="16" t="s">
        <v>239</v>
      </c>
      <c r="E32" s="16" t="s">
        <v>240</v>
      </c>
      <c r="F32" s="17" t="s">
        <v>85</v>
      </c>
      <c r="G32" s="18" t="s">
        <v>42</v>
      </c>
      <c r="H32" s="19" t="s">
        <v>118</v>
      </c>
    </row>
    <row r="33" customFormat="false" ht="24" hidden="false" customHeight="true" outlineLevel="0" collapsed="false">
      <c r="A33" s="13" t="s">
        <v>241</v>
      </c>
      <c r="B33" s="14" t="s">
        <v>233</v>
      </c>
      <c r="C33" s="14" t="s">
        <v>242</v>
      </c>
      <c r="D33" s="14" t="s">
        <v>243</v>
      </c>
      <c r="E33" s="14" t="s">
        <v>244</v>
      </c>
      <c r="F33" s="20" t="s">
        <v>106</v>
      </c>
      <c r="G33" s="18" t="s">
        <v>42</v>
      </c>
      <c r="H33" s="19" t="s">
        <v>118</v>
      </c>
    </row>
    <row r="34" customFormat="false" ht="24" hidden="false" customHeight="true" outlineLevel="0" collapsed="false">
      <c r="A34" s="13" t="s">
        <v>245</v>
      </c>
      <c r="B34" s="16" t="s">
        <v>233</v>
      </c>
      <c r="C34" s="16" t="s">
        <v>246</v>
      </c>
      <c r="D34" s="16" t="s">
        <v>247</v>
      </c>
      <c r="E34" s="16" t="s">
        <v>248</v>
      </c>
      <c r="F34" s="20" t="s">
        <v>106</v>
      </c>
      <c r="G34" s="18" t="s">
        <v>42</v>
      </c>
      <c r="H34" s="19" t="s">
        <v>118</v>
      </c>
    </row>
    <row r="35" customFormat="false" ht="24" hidden="false" customHeight="true" outlineLevel="0" collapsed="false">
      <c r="A35" s="13" t="s">
        <v>249</v>
      </c>
      <c r="B35" s="14" t="s">
        <v>250</v>
      </c>
      <c r="C35" s="14" t="s">
        <v>251</v>
      </c>
      <c r="D35" s="14" t="s">
        <v>252</v>
      </c>
      <c r="E35" s="14" t="s">
        <v>253</v>
      </c>
      <c r="F35" s="17" t="s">
        <v>85</v>
      </c>
      <c r="G35" s="18" t="s">
        <v>42</v>
      </c>
      <c r="H35" s="19" t="s">
        <v>118</v>
      </c>
    </row>
    <row r="36" customFormat="false" ht="36" hidden="false" customHeight="true" outlineLevel="0" collapsed="false">
      <c r="A36" s="13" t="s">
        <v>254</v>
      </c>
      <c r="B36" s="16" t="s">
        <v>250</v>
      </c>
      <c r="C36" s="16" t="s">
        <v>255</v>
      </c>
      <c r="D36" s="16" t="s">
        <v>256</v>
      </c>
      <c r="E36" s="16" t="s">
        <v>257</v>
      </c>
      <c r="F36" s="17" t="s">
        <v>85</v>
      </c>
      <c r="G36" s="18" t="s">
        <v>42</v>
      </c>
      <c r="H36" s="19" t="s">
        <v>118</v>
      </c>
    </row>
    <row r="37" customFormat="false" ht="24" hidden="false" customHeight="true" outlineLevel="0" collapsed="false">
      <c r="A37" s="13" t="s">
        <v>258</v>
      </c>
      <c r="B37" s="14" t="s">
        <v>250</v>
      </c>
      <c r="C37" s="14" t="s">
        <v>259</v>
      </c>
      <c r="D37" s="14" t="s">
        <v>260</v>
      </c>
      <c r="E37" s="14" t="s">
        <v>261</v>
      </c>
      <c r="F37" s="17" t="s">
        <v>85</v>
      </c>
      <c r="G37" s="18" t="s">
        <v>42</v>
      </c>
      <c r="H37" s="19" t="s">
        <v>118</v>
      </c>
    </row>
    <row r="38" customFormat="false" ht="36" hidden="false" customHeight="true" outlineLevel="0" collapsed="false">
      <c r="A38" s="13" t="s">
        <v>262</v>
      </c>
      <c r="B38" s="16" t="s">
        <v>250</v>
      </c>
      <c r="C38" s="16" t="s">
        <v>263</v>
      </c>
      <c r="D38" s="16" t="s">
        <v>264</v>
      </c>
      <c r="E38" s="16" t="s">
        <v>265</v>
      </c>
      <c r="F38" s="17" t="s">
        <v>85</v>
      </c>
      <c r="G38" s="18" t="s">
        <v>42</v>
      </c>
      <c r="H38" s="19" t="s">
        <v>118</v>
      </c>
    </row>
    <row r="39" customFormat="false" ht="36" hidden="false" customHeight="true" outlineLevel="0" collapsed="false">
      <c r="A39" s="13" t="s">
        <v>266</v>
      </c>
      <c r="B39" s="14" t="s">
        <v>250</v>
      </c>
      <c r="C39" s="14" t="s">
        <v>267</v>
      </c>
      <c r="D39" s="14" t="s">
        <v>268</v>
      </c>
      <c r="E39" s="14" t="s">
        <v>269</v>
      </c>
      <c r="F39" s="20" t="s">
        <v>106</v>
      </c>
      <c r="G39" s="18" t="s">
        <v>42</v>
      </c>
      <c r="H39" s="19" t="s">
        <v>118</v>
      </c>
    </row>
    <row r="40" customFormat="false" ht="24" hidden="false" customHeight="true" outlineLevel="0" collapsed="false">
      <c r="A40" s="13" t="s">
        <v>270</v>
      </c>
      <c r="B40" s="16" t="s">
        <v>250</v>
      </c>
      <c r="C40" s="16" t="s">
        <v>271</v>
      </c>
      <c r="D40" s="16" t="s">
        <v>272</v>
      </c>
      <c r="E40" s="16" t="s">
        <v>273</v>
      </c>
      <c r="F40" s="20" t="s">
        <v>106</v>
      </c>
      <c r="G40" s="17" t="s">
        <v>44</v>
      </c>
      <c r="H40" s="19" t="s">
        <v>118</v>
      </c>
    </row>
    <row r="41" customFormat="false" ht="36" hidden="false" customHeight="true" outlineLevel="0" collapsed="false">
      <c r="A41" s="13" t="s">
        <v>274</v>
      </c>
      <c r="B41" s="14" t="s">
        <v>250</v>
      </c>
      <c r="C41" s="14" t="s">
        <v>275</v>
      </c>
      <c r="D41" s="14" t="s">
        <v>276</v>
      </c>
      <c r="E41" s="14" t="s">
        <v>277</v>
      </c>
      <c r="F41" s="20" t="s">
        <v>106</v>
      </c>
      <c r="G41" s="17" t="s">
        <v>44</v>
      </c>
      <c r="H41" s="19" t="s">
        <v>118</v>
      </c>
    </row>
    <row r="42" customFormat="false" ht="36" hidden="false" customHeight="true" outlineLevel="0" collapsed="false">
      <c r="A42" s="13" t="s">
        <v>278</v>
      </c>
      <c r="B42" s="16" t="s">
        <v>279</v>
      </c>
      <c r="C42" s="16" t="s">
        <v>280</v>
      </c>
      <c r="D42" s="16" t="s">
        <v>281</v>
      </c>
      <c r="E42" s="16" t="s">
        <v>282</v>
      </c>
      <c r="F42" s="17" t="s">
        <v>85</v>
      </c>
      <c r="G42" s="18" t="s">
        <v>42</v>
      </c>
      <c r="H42" s="19" t="s">
        <v>118</v>
      </c>
    </row>
    <row r="43" customFormat="false" ht="36" hidden="false" customHeight="true" outlineLevel="0" collapsed="false">
      <c r="A43" s="13" t="s">
        <v>283</v>
      </c>
      <c r="B43" s="14" t="s">
        <v>279</v>
      </c>
      <c r="C43" s="14" t="s">
        <v>284</v>
      </c>
      <c r="D43" s="14" t="s">
        <v>285</v>
      </c>
      <c r="E43" s="14" t="s">
        <v>286</v>
      </c>
      <c r="F43" s="17" t="s">
        <v>85</v>
      </c>
      <c r="G43" s="18" t="s">
        <v>42</v>
      </c>
      <c r="H43" s="19" t="s">
        <v>118</v>
      </c>
    </row>
    <row r="44" customFormat="false" ht="36" hidden="false" customHeight="true" outlineLevel="0" collapsed="false">
      <c r="A44" s="13" t="s">
        <v>287</v>
      </c>
      <c r="B44" s="16" t="s">
        <v>279</v>
      </c>
      <c r="C44" s="16" t="s">
        <v>288</v>
      </c>
      <c r="D44" s="16" t="s">
        <v>289</v>
      </c>
      <c r="E44" s="16" t="s">
        <v>290</v>
      </c>
      <c r="F44" s="17" t="s">
        <v>85</v>
      </c>
      <c r="G44" s="18" t="s">
        <v>42</v>
      </c>
      <c r="H44" s="19" t="s">
        <v>118</v>
      </c>
    </row>
    <row r="45" customFormat="false" ht="36" hidden="false" customHeight="true" outlineLevel="0" collapsed="false">
      <c r="A45" s="13" t="s">
        <v>291</v>
      </c>
      <c r="B45" s="14" t="s">
        <v>279</v>
      </c>
      <c r="C45" s="14" t="s">
        <v>292</v>
      </c>
      <c r="D45" s="14" t="s">
        <v>293</v>
      </c>
      <c r="E45" s="14" t="s">
        <v>294</v>
      </c>
      <c r="F45" s="17" t="s">
        <v>85</v>
      </c>
      <c r="G45" s="18" t="s">
        <v>42</v>
      </c>
      <c r="H45" s="19" t="s">
        <v>118</v>
      </c>
    </row>
    <row r="46" customFormat="false" ht="36" hidden="false" customHeight="true" outlineLevel="0" collapsed="false">
      <c r="A46" s="13" t="s">
        <v>295</v>
      </c>
      <c r="B46" s="16" t="s">
        <v>279</v>
      </c>
      <c r="C46" s="16" t="s">
        <v>296</v>
      </c>
      <c r="D46" s="16" t="s">
        <v>297</v>
      </c>
      <c r="E46" s="16" t="s">
        <v>298</v>
      </c>
      <c r="F46" s="20" t="s">
        <v>106</v>
      </c>
      <c r="G46" s="23" t="s">
        <v>46</v>
      </c>
      <c r="H46" s="19" t="s">
        <v>118</v>
      </c>
    </row>
    <row r="47" customFormat="false" ht="24" hidden="false" customHeight="true" outlineLevel="0" collapsed="false">
      <c r="A47" s="13" t="s">
        <v>299</v>
      </c>
      <c r="B47" s="14" t="s">
        <v>87</v>
      </c>
      <c r="C47" s="14" t="s">
        <v>300</v>
      </c>
      <c r="D47" s="14" t="s">
        <v>301</v>
      </c>
      <c r="E47" s="14" t="s">
        <v>302</v>
      </c>
      <c r="F47" s="17" t="s">
        <v>85</v>
      </c>
      <c r="G47" s="18" t="s">
        <v>42</v>
      </c>
      <c r="H47" s="19" t="s">
        <v>118</v>
      </c>
    </row>
    <row r="48" customFormat="false" ht="36" hidden="false" customHeight="true" outlineLevel="0" collapsed="false">
      <c r="A48" s="13" t="s">
        <v>303</v>
      </c>
      <c r="B48" s="16" t="s">
        <v>87</v>
      </c>
      <c r="C48" s="16" t="s">
        <v>304</v>
      </c>
      <c r="D48" s="16" t="s">
        <v>305</v>
      </c>
      <c r="E48" s="16" t="s">
        <v>306</v>
      </c>
      <c r="F48" s="17" t="s">
        <v>85</v>
      </c>
      <c r="G48" s="18" t="s">
        <v>42</v>
      </c>
      <c r="H48" s="19" t="s">
        <v>118</v>
      </c>
    </row>
    <row r="49" customFormat="false" ht="36" hidden="false" customHeight="true" outlineLevel="0" collapsed="false">
      <c r="A49" s="13" t="s">
        <v>307</v>
      </c>
      <c r="B49" s="14" t="s">
        <v>87</v>
      </c>
      <c r="C49" s="14" t="s">
        <v>308</v>
      </c>
      <c r="D49" s="14" t="s">
        <v>309</v>
      </c>
      <c r="E49" s="14" t="s">
        <v>310</v>
      </c>
      <c r="F49" s="20" t="s">
        <v>106</v>
      </c>
      <c r="G49" s="17" t="s">
        <v>44</v>
      </c>
      <c r="H49" s="19" t="s">
        <v>118</v>
      </c>
    </row>
    <row r="50" customFormat="false" ht="24" hidden="false" customHeight="true" outlineLevel="0" collapsed="false">
      <c r="A50" s="13" t="s">
        <v>311</v>
      </c>
      <c r="B50" s="16" t="s">
        <v>312</v>
      </c>
      <c r="C50" s="16" t="s">
        <v>313</v>
      </c>
      <c r="D50" s="16" t="s">
        <v>314</v>
      </c>
      <c r="E50" s="16" t="s">
        <v>315</v>
      </c>
      <c r="F50" s="17" t="s">
        <v>85</v>
      </c>
      <c r="G50" s="18" t="s">
        <v>42</v>
      </c>
      <c r="H50" s="19" t="s">
        <v>118</v>
      </c>
    </row>
    <row r="51" customFormat="false" ht="36" hidden="false" customHeight="true" outlineLevel="0" collapsed="false">
      <c r="A51" s="13" t="s">
        <v>316</v>
      </c>
      <c r="B51" s="14" t="s">
        <v>312</v>
      </c>
      <c r="C51" s="14" t="s">
        <v>317</v>
      </c>
      <c r="D51" s="14" t="s">
        <v>318</v>
      </c>
      <c r="E51" s="14" t="s">
        <v>319</v>
      </c>
      <c r="F51" s="17" t="s">
        <v>85</v>
      </c>
      <c r="G51" s="18" t="s">
        <v>42</v>
      </c>
      <c r="H51" s="19" t="s">
        <v>118</v>
      </c>
    </row>
    <row r="52" customFormat="false" ht="24" hidden="false" customHeight="true" outlineLevel="0" collapsed="false">
      <c r="A52" s="13" t="s">
        <v>320</v>
      </c>
      <c r="B52" s="16" t="s">
        <v>312</v>
      </c>
      <c r="C52" s="16" t="s">
        <v>321</v>
      </c>
      <c r="D52" s="16" t="s">
        <v>322</v>
      </c>
      <c r="E52" s="16" t="s">
        <v>323</v>
      </c>
      <c r="F52" s="17" t="s">
        <v>85</v>
      </c>
      <c r="G52" s="18" t="s">
        <v>42</v>
      </c>
      <c r="H52" s="19" t="s">
        <v>118</v>
      </c>
    </row>
    <row r="53" customFormat="false" ht="36" hidden="false" customHeight="true" outlineLevel="0" collapsed="false">
      <c r="A53" s="13" t="s">
        <v>324</v>
      </c>
      <c r="B53" s="14" t="s">
        <v>325</v>
      </c>
      <c r="C53" s="14" t="s">
        <v>326</v>
      </c>
      <c r="D53" s="14" t="s">
        <v>327</v>
      </c>
      <c r="E53" s="14" t="s">
        <v>328</v>
      </c>
      <c r="F53" s="17" t="s">
        <v>85</v>
      </c>
      <c r="G53" s="18" t="s">
        <v>42</v>
      </c>
      <c r="H53" s="19" t="s">
        <v>118</v>
      </c>
    </row>
    <row r="54" customFormat="false" ht="51" hidden="false" customHeight="true" outlineLevel="0" collapsed="false">
      <c r="A54" s="13" t="s">
        <v>329</v>
      </c>
      <c r="B54" s="16" t="s">
        <v>325</v>
      </c>
      <c r="C54" s="16" t="s">
        <v>330</v>
      </c>
      <c r="D54" s="16" t="s">
        <v>331</v>
      </c>
      <c r="E54" s="16" t="s">
        <v>332</v>
      </c>
      <c r="F54" s="17" t="s">
        <v>85</v>
      </c>
      <c r="G54" s="18" t="s">
        <v>42</v>
      </c>
      <c r="H54" s="19" t="s">
        <v>118</v>
      </c>
    </row>
    <row r="55" customFormat="false" ht="36" hidden="false" customHeight="true" outlineLevel="0" collapsed="false">
      <c r="A55" s="13" t="s">
        <v>333</v>
      </c>
      <c r="B55" s="14" t="s">
        <v>334</v>
      </c>
      <c r="C55" s="14" t="s">
        <v>335</v>
      </c>
      <c r="D55" s="14" t="s">
        <v>336</v>
      </c>
      <c r="E55" s="14" t="s">
        <v>337</v>
      </c>
      <c r="F55" s="20" t="s">
        <v>106</v>
      </c>
      <c r="G55" s="18" t="s">
        <v>42</v>
      </c>
      <c r="H55" s="19" t="s">
        <v>118</v>
      </c>
    </row>
    <row r="56" customFormat="false" ht="24" hidden="false" customHeight="true" outlineLevel="0" collapsed="false">
      <c r="A56" s="13" t="s">
        <v>338</v>
      </c>
      <c r="B56" s="16" t="s">
        <v>334</v>
      </c>
      <c r="C56" s="16" t="s">
        <v>339</v>
      </c>
      <c r="D56" s="16" t="s">
        <v>340</v>
      </c>
      <c r="E56" s="16" t="s">
        <v>341</v>
      </c>
      <c r="F56" s="22" t="s">
        <v>173</v>
      </c>
      <c r="G56" s="18" t="s">
        <v>42</v>
      </c>
      <c r="H56" s="19" t="s">
        <v>118</v>
      </c>
    </row>
    <row r="57" customFormat="false" ht="24" hidden="false" customHeight="true" outlineLevel="0" collapsed="false">
      <c r="A57" s="13" t="s">
        <v>342</v>
      </c>
      <c r="B57" s="14" t="s">
        <v>50</v>
      </c>
      <c r="C57" s="14" t="s">
        <v>343</v>
      </c>
      <c r="D57" s="14" t="s">
        <v>344</v>
      </c>
      <c r="E57" s="14" t="s">
        <v>345</v>
      </c>
      <c r="F57" s="20" t="s">
        <v>106</v>
      </c>
      <c r="G57" s="24" t="s">
        <v>50</v>
      </c>
      <c r="H57" s="19" t="s">
        <v>118</v>
      </c>
    </row>
    <row r="58" customFormat="false" ht="24" hidden="false" customHeight="true" outlineLevel="0" collapsed="false">
      <c r="A58" s="13" t="s">
        <v>346</v>
      </c>
      <c r="B58" s="16" t="s">
        <v>50</v>
      </c>
      <c r="C58" s="16" t="s">
        <v>347</v>
      </c>
      <c r="D58" s="16" t="s">
        <v>348</v>
      </c>
      <c r="E58" s="16" t="s">
        <v>349</v>
      </c>
      <c r="F58" s="20" t="s">
        <v>106</v>
      </c>
      <c r="G58" s="24" t="s">
        <v>50</v>
      </c>
      <c r="H58" s="19" t="s">
        <v>118</v>
      </c>
    </row>
    <row r="59" customFormat="false" ht="24" hidden="false" customHeight="true" outlineLevel="0" collapsed="false">
      <c r="A59" s="13" t="s">
        <v>350</v>
      </c>
      <c r="B59" s="14" t="s">
        <v>50</v>
      </c>
      <c r="C59" s="14" t="s">
        <v>351</v>
      </c>
      <c r="D59" s="14" t="s">
        <v>352</v>
      </c>
      <c r="E59" s="14" t="s">
        <v>353</v>
      </c>
      <c r="F59" s="20" t="s">
        <v>106</v>
      </c>
      <c r="G59" s="24" t="s">
        <v>50</v>
      </c>
      <c r="H59" s="19" t="s">
        <v>118</v>
      </c>
    </row>
  </sheetData>
  <mergeCells count="1">
    <mergeCell ref="A1:H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0"/>
    <col collapsed="false" customWidth="true" hidden="false" outlineLevel="0" max="2" min="2" style="0" width="38"/>
    <col collapsed="false" customWidth="true" hidden="false" outlineLevel="0" max="3" min="3" style="0" width="34"/>
    <col collapsed="false" customWidth="true" hidden="false" outlineLevel="0" max="4" min="4" style="0" width="14"/>
    <col collapsed="false" customWidth="true" hidden="false" outlineLevel="0" max="5" min="5" style="0" width="16"/>
    <col collapsed="false" customWidth="true" hidden="false" outlineLevel="0" max="6" min="6" style="0" width="22"/>
  </cols>
  <sheetData>
    <row r="1" customFormat="false" ht="30" hidden="false" customHeight="true" outlineLevel="0" collapsed="false">
      <c r="A1" s="12" t="s">
        <v>354</v>
      </c>
      <c r="B1" s="12"/>
      <c r="C1" s="12"/>
      <c r="D1" s="12"/>
      <c r="E1" s="12"/>
      <c r="F1" s="12"/>
    </row>
    <row r="2" customFormat="false" ht="25.5" hidden="false" customHeight="true" outlineLevel="0" collapsed="false">
      <c r="A2" s="8" t="s">
        <v>355</v>
      </c>
      <c r="B2" s="8" t="s">
        <v>33</v>
      </c>
      <c r="C2" s="8" t="s">
        <v>356</v>
      </c>
      <c r="D2" s="8" t="s">
        <v>357</v>
      </c>
      <c r="E2" s="8" t="s">
        <v>358</v>
      </c>
      <c r="F2" s="8" t="s">
        <v>359</v>
      </c>
    </row>
    <row r="3" customFormat="false" ht="25.5" hidden="false" customHeight="true" outlineLevel="0" collapsed="false">
      <c r="A3" s="25" t="s">
        <v>360</v>
      </c>
      <c r="B3" s="14" t="s">
        <v>361</v>
      </c>
      <c r="C3" s="14" t="s">
        <v>362</v>
      </c>
      <c r="D3" s="26" t="n">
        <v>5</v>
      </c>
      <c r="E3" s="26" t="s">
        <v>363</v>
      </c>
      <c r="F3" s="17" t="s">
        <v>85</v>
      </c>
    </row>
    <row r="4" customFormat="false" ht="25.5" hidden="false" customHeight="true" outlineLevel="0" collapsed="false">
      <c r="A4" s="25" t="s">
        <v>364</v>
      </c>
      <c r="B4" s="16" t="s">
        <v>365</v>
      </c>
      <c r="C4" s="16" t="s">
        <v>366</v>
      </c>
      <c r="D4" s="26" t="n">
        <v>9</v>
      </c>
      <c r="E4" s="26" t="s">
        <v>367</v>
      </c>
      <c r="F4" s="17" t="s">
        <v>85</v>
      </c>
    </row>
    <row r="5" customFormat="false" ht="25.5" hidden="false" customHeight="true" outlineLevel="0" collapsed="false">
      <c r="A5" s="25" t="s">
        <v>368</v>
      </c>
      <c r="B5" s="14" t="s">
        <v>369</v>
      </c>
      <c r="C5" s="14" t="s">
        <v>370</v>
      </c>
      <c r="D5" s="26" t="n">
        <v>8</v>
      </c>
      <c r="E5" s="26" t="s">
        <v>371</v>
      </c>
      <c r="F5" s="17" t="s">
        <v>85</v>
      </c>
    </row>
    <row r="6" customFormat="false" ht="25.5" hidden="false" customHeight="true" outlineLevel="0" collapsed="false">
      <c r="A6" s="25" t="s">
        <v>372</v>
      </c>
      <c r="B6" s="16" t="s">
        <v>373</v>
      </c>
      <c r="C6" s="16" t="s">
        <v>374</v>
      </c>
      <c r="D6" s="26" t="n">
        <v>6</v>
      </c>
      <c r="E6" s="26" t="s">
        <v>375</v>
      </c>
      <c r="F6" s="17" t="s">
        <v>85</v>
      </c>
    </row>
    <row r="7" customFormat="false" ht="25.5" hidden="false" customHeight="true" outlineLevel="0" collapsed="false">
      <c r="A7" s="25" t="s">
        <v>376</v>
      </c>
      <c r="B7" s="14" t="s">
        <v>377</v>
      </c>
      <c r="C7" s="14" t="s">
        <v>378</v>
      </c>
      <c r="D7" s="26" t="n">
        <v>4</v>
      </c>
      <c r="E7" s="26" t="s">
        <v>379</v>
      </c>
      <c r="F7" s="20" t="s">
        <v>106</v>
      </c>
    </row>
    <row r="8" customFormat="false" ht="25.5" hidden="false" customHeight="true" outlineLevel="0" collapsed="false">
      <c r="A8" s="25" t="s">
        <v>380</v>
      </c>
      <c r="B8" s="16" t="s">
        <v>381</v>
      </c>
      <c r="C8" s="16" t="s">
        <v>382</v>
      </c>
      <c r="D8" s="26" t="n">
        <v>7</v>
      </c>
      <c r="E8" s="26" t="s">
        <v>383</v>
      </c>
      <c r="F8" s="17" t="s">
        <v>85</v>
      </c>
    </row>
    <row r="9" customFormat="false" ht="25.5" hidden="false" customHeight="true" outlineLevel="0" collapsed="false">
      <c r="A9" s="25" t="s">
        <v>384</v>
      </c>
      <c r="B9" s="14" t="s">
        <v>385</v>
      </c>
      <c r="C9" s="14" t="s">
        <v>386</v>
      </c>
      <c r="D9" s="26" t="n">
        <v>5</v>
      </c>
      <c r="E9" s="26" t="s">
        <v>375</v>
      </c>
      <c r="F9" s="17" t="s">
        <v>85</v>
      </c>
    </row>
    <row r="10" customFormat="false" ht="25.5" hidden="false" customHeight="true" outlineLevel="0" collapsed="false">
      <c r="A10" s="25" t="s">
        <v>387</v>
      </c>
      <c r="B10" s="16" t="s">
        <v>388</v>
      </c>
      <c r="C10" s="16" t="s">
        <v>389</v>
      </c>
      <c r="D10" s="26" t="n">
        <v>3</v>
      </c>
      <c r="E10" s="26" t="s">
        <v>379</v>
      </c>
      <c r="F10" s="17" t="s">
        <v>85</v>
      </c>
    </row>
    <row r="11" customFormat="false" ht="25.5" hidden="false" customHeight="true" outlineLevel="0" collapsed="false">
      <c r="A11" s="25" t="s">
        <v>390</v>
      </c>
      <c r="B11" s="14" t="s">
        <v>391</v>
      </c>
      <c r="C11" s="14" t="s">
        <v>392</v>
      </c>
      <c r="D11" s="26" t="n">
        <v>3</v>
      </c>
      <c r="E11" s="26" t="s">
        <v>363</v>
      </c>
      <c r="F11" s="17" t="s">
        <v>85</v>
      </c>
    </row>
    <row r="12" customFormat="false" ht="25.5" hidden="false" customHeight="true" outlineLevel="0" collapsed="false">
      <c r="A12" s="25" t="s">
        <v>393</v>
      </c>
      <c r="B12" s="16" t="s">
        <v>394</v>
      </c>
      <c r="C12" s="16" t="s">
        <v>97</v>
      </c>
      <c r="D12" s="26" t="n">
        <v>2</v>
      </c>
      <c r="E12" s="26" t="s">
        <v>395</v>
      </c>
      <c r="F12" s="17" t="s">
        <v>85</v>
      </c>
    </row>
    <row r="13" customFormat="false" ht="25.5" hidden="false" customHeight="true" outlineLevel="0" collapsed="false">
      <c r="A13" s="25" t="s">
        <v>396</v>
      </c>
      <c r="B13" s="14" t="s">
        <v>397</v>
      </c>
      <c r="C13" s="14" t="s">
        <v>101</v>
      </c>
      <c r="D13" s="26" t="n">
        <v>2</v>
      </c>
      <c r="E13" s="26" t="s">
        <v>398</v>
      </c>
      <c r="F13" s="20" t="s">
        <v>106</v>
      </c>
    </row>
    <row r="14" customFormat="false" ht="25.5" hidden="false" customHeight="true" outlineLevel="0" collapsed="false">
      <c r="A14" s="25" t="s">
        <v>399</v>
      </c>
      <c r="B14" s="16" t="s">
        <v>400</v>
      </c>
      <c r="C14" s="16" t="s">
        <v>401</v>
      </c>
      <c r="D14" s="26" t="n">
        <v>3</v>
      </c>
      <c r="E14" s="26" t="s">
        <v>363</v>
      </c>
      <c r="F14" s="20" t="s">
        <v>106</v>
      </c>
    </row>
    <row r="15" customFormat="false" ht="25.5" hidden="false" customHeight="true" outlineLevel="0" collapsed="false">
      <c r="A15" s="25" t="s">
        <v>402</v>
      </c>
      <c r="B15" s="14" t="s">
        <v>403</v>
      </c>
      <c r="C15" s="14" t="s">
        <v>404</v>
      </c>
      <c r="D15" s="26" t="n">
        <v>1</v>
      </c>
      <c r="E15" s="26" t="s">
        <v>405</v>
      </c>
      <c r="F15" s="17" t="s">
        <v>85</v>
      </c>
    </row>
    <row r="17" customFormat="false" ht="15" hidden="false" customHeight="false" outlineLevel="0" collapsed="false">
      <c r="A17" s="8" t="s">
        <v>406</v>
      </c>
      <c r="B17" s="27" t="s">
        <v>407</v>
      </c>
      <c r="C17" s="27" t="s">
        <v>408</v>
      </c>
      <c r="D17" s="8" t="n">
        <f aca="false">SUM(D3:D16)</f>
        <v>58</v>
      </c>
      <c r="E17" s="8" t="s">
        <v>409</v>
      </c>
      <c r="F17" s="28"/>
    </row>
    <row r="20" customFormat="false" ht="16.15" hidden="false" customHeight="false" outlineLevel="0" collapsed="false">
      <c r="A20" s="5" t="s">
        <v>410</v>
      </c>
      <c r="B20" s="5"/>
      <c r="C20" s="5"/>
      <c r="D20" s="5"/>
      <c r="E20" s="5"/>
      <c r="F20" s="5"/>
    </row>
    <row r="21" customFormat="false" ht="26.85" hidden="false" customHeight="false" outlineLevel="0" collapsed="false">
      <c r="A21" s="8" t="s">
        <v>411</v>
      </c>
      <c r="B21" s="8" t="s">
        <v>412</v>
      </c>
      <c r="C21" s="8" t="s">
        <v>413</v>
      </c>
      <c r="D21" s="8" t="s">
        <v>414</v>
      </c>
      <c r="E21" s="8" t="s">
        <v>415</v>
      </c>
      <c r="F21" s="8" t="s">
        <v>416</v>
      </c>
    </row>
    <row r="22" customFormat="false" ht="21.75" hidden="false" customHeight="true" outlineLevel="0" collapsed="false">
      <c r="A22" s="29" t="s">
        <v>417</v>
      </c>
      <c r="B22" s="30" t="s">
        <v>418</v>
      </c>
      <c r="C22" s="30" t="s">
        <v>419</v>
      </c>
      <c r="D22" s="30" t="s">
        <v>420</v>
      </c>
      <c r="E22" s="30" t="s">
        <v>421</v>
      </c>
      <c r="F22" s="31" t="s">
        <v>422</v>
      </c>
    </row>
    <row r="23" customFormat="false" ht="21.75" hidden="false" customHeight="true" outlineLevel="0" collapsed="false">
      <c r="A23" s="29" t="s">
        <v>423</v>
      </c>
      <c r="B23" s="30" t="s">
        <v>424</v>
      </c>
      <c r="C23" s="30" t="s">
        <v>425</v>
      </c>
      <c r="D23" s="30" t="s">
        <v>420</v>
      </c>
      <c r="E23" s="30" t="s">
        <v>426</v>
      </c>
      <c r="F23" s="31" t="s">
        <v>422</v>
      </c>
    </row>
    <row r="24" customFormat="false" ht="21.75" hidden="false" customHeight="true" outlineLevel="0" collapsed="false">
      <c r="A24" s="32" t="s">
        <v>427</v>
      </c>
      <c r="B24" s="33" t="s">
        <v>428</v>
      </c>
      <c r="C24" s="33" t="s">
        <v>429</v>
      </c>
      <c r="D24" s="33" t="s">
        <v>430</v>
      </c>
      <c r="E24" s="33" t="s">
        <v>431</v>
      </c>
      <c r="F24" s="33" t="s">
        <v>432</v>
      </c>
    </row>
    <row r="25" customFormat="false" ht="21.75" hidden="false" customHeight="true" outlineLevel="0" collapsed="false">
      <c r="A25" s="34" t="s">
        <v>433</v>
      </c>
      <c r="B25" s="35" t="s">
        <v>428</v>
      </c>
      <c r="C25" s="35" t="s">
        <v>434</v>
      </c>
      <c r="D25" s="35" t="s">
        <v>435</v>
      </c>
      <c r="E25" s="35" t="s">
        <v>436</v>
      </c>
      <c r="F25" s="35" t="s">
        <v>432</v>
      </c>
    </row>
    <row r="26" customFormat="false" ht="21.75" hidden="false" customHeight="true" outlineLevel="0" collapsed="false">
      <c r="A26" s="36" t="s">
        <v>437</v>
      </c>
      <c r="B26" s="37" t="s">
        <v>428</v>
      </c>
      <c r="C26" s="37" t="s">
        <v>438</v>
      </c>
      <c r="D26" s="37" t="s">
        <v>439</v>
      </c>
      <c r="E26" s="37" t="s">
        <v>440</v>
      </c>
      <c r="F26" s="37" t="s">
        <v>441</v>
      </c>
    </row>
    <row r="27" customFormat="false" ht="21.75" hidden="false" customHeight="true" outlineLevel="0" collapsed="false">
      <c r="A27" s="34" t="s">
        <v>442</v>
      </c>
      <c r="B27" s="35" t="s">
        <v>443</v>
      </c>
      <c r="C27" s="35" t="s">
        <v>444</v>
      </c>
      <c r="D27" s="35" t="s">
        <v>420</v>
      </c>
      <c r="E27" s="35" t="s">
        <v>445</v>
      </c>
      <c r="F27" s="35" t="s">
        <v>446</v>
      </c>
    </row>
    <row r="28" customFormat="false" ht="21.75" hidden="false" customHeight="true" outlineLevel="0" collapsed="false">
      <c r="A28" s="32" t="s">
        <v>447</v>
      </c>
      <c r="B28" s="33" t="s">
        <v>443</v>
      </c>
      <c r="C28" s="33" t="s">
        <v>448</v>
      </c>
      <c r="D28" s="33" t="s">
        <v>435</v>
      </c>
      <c r="E28" s="33" t="s">
        <v>449</v>
      </c>
      <c r="F28" s="33" t="s">
        <v>432</v>
      </c>
    </row>
    <row r="29" customFormat="false" ht="21.75" hidden="false" customHeight="true" outlineLevel="0" collapsed="false">
      <c r="A29" s="34" t="s">
        <v>450</v>
      </c>
      <c r="B29" s="35" t="s">
        <v>451</v>
      </c>
      <c r="C29" s="35" t="s">
        <v>452</v>
      </c>
      <c r="D29" s="35" t="s">
        <v>453</v>
      </c>
      <c r="E29" s="35" t="s">
        <v>454</v>
      </c>
      <c r="F29" s="35" t="s">
        <v>432</v>
      </c>
    </row>
  </sheetData>
  <mergeCells count="2">
    <mergeCell ref="A1:F1"/>
    <mergeCell ref="A20:F2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2026-07-11T04:52:02Z</dcterms:created>
  <dc:creator>openpyxl</dc:creator>
  <dc:description/>
  <dc:language>en-US</dc:language>
  <cp:lastModifiedBy/>
  <dcterms:modified xsi:type="dcterms:W3CDTF">2026-07-11T04:52:02Z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